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95" windowHeight="7425" tabRatio="792"/>
  </bookViews>
  <sheets>
    <sheet name="Collin" sheetId="12" r:id="rId1"/>
    <sheet name="Admission" sheetId="2" r:id="rId2"/>
    <sheet name="Orders" sheetId="4" r:id="rId3"/>
    <sheet name="Vital Signs" sheetId="6" r:id="rId4"/>
    <sheet name="I &amp; O" sheetId="7" r:id="rId5"/>
    <sheet name="MAR" sheetId="9" r:id="rId6"/>
    <sheet name="Diagnostics" sheetId="8" r:id="rId7"/>
    <sheet name="H&amp;P Progress" sheetId="5" r:id="rId8"/>
    <sheet name="Nurses Notes" sheetId="10" r:id="rId9"/>
    <sheet name="Operative Records" sheetId="11" r:id="rId10"/>
  </sheets>
  <calcPr calcId="125725"/>
</workbook>
</file>

<file path=xl/calcChain.xml><?xml version="1.0" encoding="utf-8"?>
<calcChain xmlns="http://schemas.openxmlformats.org/spreadsheetml/2006/main">
  <c r="G67" i="7"/>
  <c r="C67"/>
  <c r="K67"/>
  <c r="B67"/>
  <c r="K57"/>
  <c r="G57"/>
  <c r="C57"/>
  <c r="B57"/>
  <c r="K47"/>
  <c r="K68" s="1"/>
  <c r="G47"/>
  <c r="E47"/>
  <c r="D47"/>
  <c r="C47"/>
  <c r="B47"/>
  <c r="B68" s="1"/>
  <c r="K35"/>
  <c r="K25"/>
  <c r="B35"/>
  <c r="G25"/>
  <c r="C25"/>
  <c r="B25"/>
  <c r="K15"/>
  <c r="K36" s="1"/>
  <c r="G15"/>
  <c r="E15"/>
  <c r="D15"/>
  <c r="C15"/>
  <c r="B15"/>
  <c r="B36" s="1"/>
  <c r="G68" l="1"/>
  <c r="B5" i="11"/>
  <c r="A5"/>
  <c r="B5" i="6"/>
  <c r="A5"/>
  <c r="B5" i="7"/>
  <c r="A5"/>
  <c r="B5" i="8"/>
  <c r="A5"/>
  <c r="B5" i="10"/>
  <c r="A5"/>
  <c r="B5" i="9"/>
  <c r="A5"/>
  <c r="B5" i="5"/>
  <c r="A5"/>
  <c r="B5" i="4"/>
  <c r="A5"/>
  <c r="B4" i="11"/>
  <c r="A4"/>
  <c r="B3"/>
  <c r="A3"/>
  <c r="B2"/>
  <c r="A2"/>
  <c r="A1"/>
  <c r="B4" i="6"/>
  <c r="A4"/>
  <c r="B3"/>
  <c r="A3"/>
  <c r="B2"/>
  <c r="A2"/>
  <c r="A1"/>
  <c r="B4" i="7"/>
  <c r="A4"/>
  <c r="B3"/>
  <c r="A3"/>
  <c r="B2"/>
  <c r="A2"/>
  <c r="A1"/>
  <c r="B4" i="8"/>
  <c r="A4"/>
  <c r="B3"/>
  <c r="A3"/>
  <c r="B2"/>
  <c r="A2"/>
  <c r="A1"/>
  <c r="B4" i="10"/>
  <c r="A4"/>
  <c r="B3"/>
  <c r="A3"/>
  <c r="B2"/>
  <c r="A2"/>
  <c r="A1"/>
  <c r="B4" i="9"/>
  <c r="A4"/>
  <c r="B3"/>
  <c r="A3"/>
  <c r="B2"/>
  <c r="A2"/>
  <c r="A1"/>
  <c r="B4" i="5"/>
  <c r="A4"/>
  <c r="B3"/>
  <c r="A3"/>
  <c r="B2"/>
  <c r="A2"/>
  <c r="A1"/>
  <c r="B4" i="4"/>
  <c r="B3"/>
  <c r="B2"/>
  <c r="A4"/>
  <c r="A3"/>
  <c r="A2"/>
  <c r="A1"/>
</calcChain>
</file>

<file path=xl/sharedStrings.xml><?xml version="1.0" encoding="utf-8"?>
<sst xmlns="http://schemas.openxmlformats.org/spreadsheetml/2006/main" count="624" uniqueCount="452">
  <si>
    <t>Allergies: NKA</t>
  </si>
  <si>
    <t>Address</t>
  </si>
  <si>
    <t>2200 W.  University Drive</t>
  </si>
  <si>
    <t>McKinney, Texas</t>
  </si>
  <si>
    <t>Emergency Contact</t>
  </si>
  <si>
    <t>Admit</t>
  </si>
  <si>
    <t>Pay Source</t>
  </si>
  <si>
    <t>Living Will</t>
  </si>
  <si>
    <t>Advanced Directives</t>
  </si>
  <si>
    <t xml:space="preserve">        Collin College          </t>
  </si>
  <si>
    <t>History and Physical</t>
  </si>
  <si>
    <t>Chief Complaint:</t>
  </si>
  <si>
    <t>Family History</t>
  </si>
  <si>
    <t>Allergies</t>
  </si>
  <si>
    <t>Medications</t>
  </si>
  <si>
    <t>Medical-Surgical History</t>
  </si>
  <si>
    <t>History of Present Illness</t>
  </si>
  <si>
    <t>Social History</t>
  </si>
  <si>
    <t>Head, Ears, Eyes,Nose, Throat</t>
  </si>
  <si>
    <t>Neck</t>
  </si>
  <si>
    <t>Chest/Lungs</t>
  </si>
  <si>
    <t>Abdomen</t>
  </si>
  <si>
    <t>Genitalia</t>
  </si>
  <si>
    <t>Neurological</t>
  </si>
  <si>
    <t>Impression</t>
  </si>
  <si>
    <t>Plan</t>
  </si>
  <si>
    <t>Typed by: S. Kelsey</t>
  </si>
  <si>
    <t>NPO</t>
  </si>
  <si>
    <t>Date and Time</t>
  </si>
  <si>
    <t>Focus</t>
  </si>
  <si>
    <t>Signature</t>
  </si>
  <si>
    <t>Time</t>
  </si>
  <si>
    <t>Today</t>
  </si>
  <si>
    <t>Time/Initials</t>
  </si>
  <si>
    <t>Name</t>
  </si>
  <si>
    <t>Initials</t>
  </si>
  <si>
    <t>PRN Medications</t>
  </si>
  <si>
    <t>IV Fluids</t>
  </si>
  <si>
    <t>Routine Medications</t>
  </si>
  <si>
    <t>Scheduled Time</t>
  </si>
  <si>
    <t>TEST NAME</t>
  </si>
  <si>
    <t>UNITS</t>
  </si>
  <si>
    <t>REFERNECE RANGES</t>
  </si>
  <si>
    <t>CRITICAL VALUES</t>
  </si>
  <si>
    <t>Hematology</t>
  </si>
  <si>
    <t>WBC</t>
  </si>
  <si>
    <t>4.0-10.0</t>
  </si>
  <si>
    <r>
      <t>mm</t>
    </r>
    <r>
      <rPr>
        <vertAlign val="superscript"/>
        <sz val="11"/>
        <color indexed="8"/>
        <rFont val="Calibri"/>
        <family val="2"/>
      </rPr>
      <t>3</t>
    </r>
  </si>
  <si>
    <t>&lt;2500 or &gt;30, 000</t>
  </si>
  <si>
    <t>Neutrophils</t>
  </si>
  <si>
    <t>55-70</t>
  </si>
  <si>
    <t>%</t>
  </si>
  <si>
    <t>Lymphocytes</t>
  </si>
  <si>
    <t>20-40</t>
  </si>
  <si>
    <t>Monocytes</t>
  </si>
  <si>
    <t>2-8</t>
  </si>
  <si>
    <t>Eosinophils</t>
  </si>
  <si>
    <t>1-4</t>
  </si>
  <si>
    <t>Basophils</t>
  </si>
  <si>
    <t>0.5-1.0</t>
  </si>
  <si>
    <t>RBC</t>
  </si>
  <si>
    <t>4.04-5.30</t>
  </si>
  <si>
    <t>HGB</t>
  </si>
  <si>
    <t>14.1-17.1</t>
  </si>
  <si>
    <t>g/dL</t>
  </si>
  <si>
    <t>HCT</t>
  </si>
  <si>
    <t>36-50</t>
  </si>
  <si>
    <t>Platelets</t>
  </si>
  <si>
    <r>
      <t>150-400 x 10</t>
    </r>
    <r>
      <rPr>
        <vertAlign val="superscript"/>
        <sz val="11"/>
        <color indexed="8"/>
        <rFont val="Calibri"/>
        <family val="2"/>
      </rPr>
      <t>3</t>
    </r>
  </si>
  <si>
    <t>Chemistry</t>
  </si>
  <si>
    <t>Creatinine</t>
  </si>
  <si>
    <t>0.6-1.3</t>
  </si>
  <si>
    <t>mg/dL</t>
  </si>
  <si>
    <t>Blood Urea Nitrogen</t>
  </si>
  <si>
    <t>mgdL</t>
  </si>
  <si>
    <t>Sodium</t>
  </si>
  <si>
    <t>Mmol/L</t>
  </si>
  <si>
    <t>Potassium</t>
  </si>
  <si>
    <t>3.5-5.1</t>
  </si>
  <si>
    <t>Chloride</t>
  </si>
  <si>
    <t>98-107</t>
  </si>
  <si>
    <t>Glucose</t>
  </si>
  <si>
    <t>Mg/dL</t>
  </si>
  <si>
    <t>AST</t>
  </si>
  <si>
    <t>units/L</t>
  </si>
  <si>
    <t>Bilirubin</t>
  </si>
  <si>
    <t>INR</t>
  </si>
  <si>
    <t>Albumin</t>
  </si>
  <si>
    <t xml:space="preserve">3.5-5 </t>
  </si>
  <si>
    <t>Prealbumin</t>
  </si>
  <si>
    <t>15-36</t>
  </si>
  <si>
    <t>6.4-8.3</t>
  </si>
  <si>
    <t>Calcium</t>
  </si>
  <si>
    <t>mg/dl</t>
  </si>
  <si>
    <t>Ammonia</t>
  </si>
  <si>
    <t>10-80</t>
  </si>
  <si>
    <t>mcg/dl</t>
  </si>
  <si>
    <t>Magnesium</t>
  </si>
  <si>
    <t>mEq/L</t>
  </si>
  <si>
    <t>ABGs/VBGs</t>
  </si>
  <si>
    <t>Arterial PH</t>
  </si>
  <si>
    <t>7.35-7.45</t>
  </si>
  <si>
    <t>&lt;7.25, &gt;7.55</t>
  </si>
  <si>
    <r>
      <t>PCO</t>
    </r>
    <r>
      <rPr>
        <vertAlign val="subscript"/>
        <sz val="11"/>
        <color indexed="8"/>
        <rFont val="Calibri"/>
        <family val="2"/>
      </rPr>
      <t>2</t>
    </r>
  </si>
  <si>
    <t>35-45</t>
  </si>
  <si>
    <t>mm Hg</t>
  </si>
  <si>
    <t>&lt;20, &gt;60</t>
  </si>
  <si>
    <r>
      <t>HCO</t>
    </r>
    <r>
      <rPr>
        <vertAlign val="superscript"/>
        <sz val="11"/>
        <color indexed="8"/>
        <rFont val="Calibri"/>
        <family val="2"/>
      </rPr>
      <t>-</t>
    </r>
  </si>
  <si>
    <t>21-28</t>
  </si>
  <si>
    <t>&lt;15, &gt;40</t>
  </si>
  <si>
    <r>
      <t>PO</t>
    </r>
    <r>
      <rPr>
        <vertAlign val="subscript"/>
        <sz val="11"/>
        <color indexed="8"/>
        <rFont val="Calibri"/>
        <family val="2"/>
      </rPr>
      <t>2</t>
    </r>
  </si>
  <si>
    <t>80-100</t>
  </si>
  <si>
    <t>&lt;40</t>
  </si>
  <si>
    <r>
      <t>O</t>
    </r>
    <r>
      <rPr>
        <vertAlign val="subscript"/>
        <sz val="11"/>
        <color indexed="8"/>
        <rFont val="Calibri"/>
        <family val="2"/>
      </rPr>
      <t xml:space="preserve">2 </t>
    </r>
    <r>
      <rPr>
        <sz val="11"/>
        <color indexed="8"/>
        <rFont val="Calibri"/>
        <family val="2"/>
      </rPr>
      <t>Saturation</t>
    </r>
  </si>
  <si>
    <t>95-100</t>
  </si>
  <si>
    <t>&lt;75%</t>
  </si>
  <si>
    <t>Bicarbonate</t>
  </si>
  <si>
    <t>22-26</t>
  </si>
  <si>
    <t>mEq</t>
  </si>
  <si>
    <t>Urine Analysis</t>
  </si>
  <si>
    <t>Sp. Gravity</t>
  </si>
  <si>
    <t>1.005-1.030</t>
  </si>
  <si>
    <t>Ketones</t>
  </si>
  <si>
    <t>Neg</t>
  </si>
  <si>
    <t>Protein</t>
  </si>
  <si>
    <t>pH</t>
  </si>
  <si>
    <t>4.6-8.0</t>
  </si>
  <si>
    <t>Coag</t>
  </si>
  <si>
    <t>Total protein</t>
  </si>
  <si>
    <t>8.8-10.4</t>
  </si>
  <si>
    <t>2.0-4.3</t>
  </si>
  <si>
    <t>Phosphorus</t>
  </si>
  <si>
    <t>aPTT  Activated partial thromboplastin time</t>
  </si>
  <si>
    <t>PT  Prothrombin time</t>
  </si>
  <si>
    <t>Seconds</t>
  </si>
  <si>
    <t>0.8-1.2</t>
  </si>
  <si>
    <t>12.0-15.0</t>
  </si>
  <si>
    <t>25.0-38.0</t>
  </si>
  <si>
    <t>1.6-2.4</t>
  </si>
  <si>
    <t>80-110</t>
  </si>
  <si>
    <t>&lt;3.0 or &gt;5.5</t>
  </si>
  <si>
    <t>Radiology</t>
  </si>
  <si>
    <t>Electrocardiography</t>
  </si>
  <si>
    <t>ECG</t>
  </si>
  <si>
    <t>Oral Intake</t>
  </si>
  <si>
    <t>IV</t>
  </si>
  <si>
    <t>Tube</t>
  </si>
  <si>
    <t>Other</t>
  </si>
  <si>
    <t>Intake</t>
  </si>
  <si>
    <t>Output</t>
  </si>
  <si>
    <t xml:space="preserve">8 hour total </t>
  </si>
  <si>
    <t>Void</t>
  </si>
  <si>
    <t xml:space="preserve">Cath </t>
  </si>
  <si>
    <t>NG</t>
  </si>
  <si>
    <t>Drain</t>
  </si>
  <si>
    <t>24 Hour Total</t>
  </si>
  <si>
    <t>Emesis</t>
  </si>
  <si>
    <t>IV Meds</t>
  </si>
  <si>
    <t>Temp</t>
  </si>
  <si>
    <t>Temp Intervention</t>
  </si>
  <si>
    <t>Pulse</t>
  </si>
  <si>
    <t>Resp</t>
  </si>
  <si>
    <t>B/P</t>
  </si>
  <si>
    <t>B/P Site</t>
  </si>
  <si>
    <t>Oxygen Route</t>
  </si>
  <si>
    <t>Oxygen Concentration</t>
  </si>
  <si>
    <t>Pain Location</t>
  </si>
  <si>
    <t>Pain Intervention</t>
  </si>
  <si>
    <t>Blood glucose</t>
  </si>
  <si>
    <t>Weight</t>
  </si>
  <si>
    <t xml:space="preserve">Temp </t>
  </si>
  <si>
    <t>Time of Day</t>
  </si>
  <si>
    <t>O2 Sat</t>
  </si>
  <si>
    <t>Hospital Day and Date</t>
  </si>
  <si>
    <t>0000</t>
  </si>
  <si>
    <t>0400</t>
  </si>
  <si>
    <t>0800</t>
  </si>
  <si>
    <t>Day 2  Tomorrow</t>
  </si>
  <si>
    <t>Nursing Per-operative Checklist</t>
  </si>
  <si>
    <t>Yes</t>
  </si>
  <si>
    <t>No</t>
  </si>
  <si>
    <t>History and physical in chart</t>
  </si>
  <si>
    <t>Lab reports documented</t>
  </si>
  <si>
    <t>EKG report in chart</t>
  </si>
  <si>
    <t>CXR report in chart</t>
  </si>
  <si>
    <t>Operative permit completed</t>
  </si>
  <si>
    <t>signed</t>
  </si>
  <si>
    <t>witnessed</t>
  </si>
  <si>
    <t>Anesthesia permit completed</t>
  </si>
  <si>
    <t>Consents for blood transfusion</t>
  </si>
  <si>
    <t>Medication reconciliation</t>
  </si>
  <si>
    <t xml:space="preserve">4 pages of labels </t>
  </si>
  <si>
    <t xml:space="preserve">Pre-operative Preparation </t>
  </si>
  <si>
    <t>ID band in place</t>
  </si>
  <si>
    <t>Allergies checked</t>
  </si>
  <si>
    <t>Isolation label on chart</t>
  </si>
  <si>
    <t>NA</t>
  </si>
  <si>
    <t>Jewelery, contact lenses, glassed, prosthesis, underwear and money removed</t>
  </si>
  <si>
    <t>Vital signs recorded</t>
  </si>
  <si>
    <t>BP</t>
  </si>
  <si>
    <t>HR</t>
  </si>
  <si>
    <t>Dentures</t>
  </si>
  <si>
    <t>Full, upper and lower</t>
  </si>
  <si>
    <t>Removed</t>
  </si>
  <si>
    <t>Sent home</t>
  </si>
  <si>
    <t>Left at bedside</t>
  </si>
  <si>
    <t xml:space="preserve">NPO since </t>
  </si>
  <si>
    <t>am</t>
  </si>
  <si>
    <t>MAR completed</t>
  </si>
  <si>
    <t>Nursing assessment in chart</t>
  </si>
  <si>
    <t xml:space="preserve">Report called to </t>
  </si>
  <si>
    <t>Left in place</t>
  </si>
  <si>
    <t>Partial, upper, lower</t>
  </si>
  <si>
    <t>Operative Record</t>
  </si>
  <si>
    <t>Arm</t>
  </si>
  <si>
    <t>R</t>
  </si>
  <si>
    <t>L  Yes</t>
  </si>
  <si>
    <t>Operating Room Progress Notes</t>
  </si>
  <si>
    <t>Vital Signs 97.9,  116/72, 72, 18</t>
  </si>
  <si>
    <t>Radial</t>
  </si>
  <si>
    <t>Apical</t>
  </si>
  <si>
    <t xml:space="preserve">Suite # </t>
  </si>
  <si>
    <t>ASA</t>
  </si>
  <si>
    <t>Patient in Room</t>
  </si>
  <si>
    <t>Anesthesia start time</t>
  </si>
  <si>
    <t>Procedure start time</t>
  </si>
  <si>
    <t>Procedure finish time</t>
  </si>
  <si>
    <t>Anesthesia end time</t>
  </si>
  <si>
    <t>O2Sat%</t>
  </si>
  <si>
    <t>Temporal</t>
  </si>
  <si>
    <t>Oral</t>
  </si>
  <si>
    <t>NPO since</t>
  </si>
  <si>
    <t>Preoperative Diagnosis</t>
  </si>
  <si>
    <t>Procedure(s)</t>
  </si>
  <si>
    <t>Post-Op Diagnosis</t>
  </si>
  <si>
    <t>Patient out of room</t>
  </si>
  <si>
    <t>Surgical Site:  Right hip</t>
  </si>
  <si>
    <t>Preoperative checklist reviewed/evaluated</t>
  </si>
  <si>
    <t xml:space="preserve">Yes </t>
  </si>
  <si>
    <t>Risk for injury related to transfer and transport</t>
  </si>
  <si>
    <t>Pt. ID confirmed</t>
  </si>
  <si>
    <t>Allergies verified</t>
  </si>
  <si>
    <t>Consent verified</t>
  </si>
  <si>
    <t>Site verified</t>
  </si>
  <si>
    <t>Procedure verified</t>
  </si>
  <si>
    <t>NPO verifed</t>
  </si>
  <si>
    <t xml:space="preserve">Latex allergy </t>
  </si>
  <si>
    <t>Date: Today</t>
  </si>
  <si>
    <t>Nursing Preoerative</t>
  </si>
  <si>
    <t>LOC</t>
  </si>
  <si>
    <t>Alert</t>
  </si>
  <si>
    <t>Oriented</t>
  </si>
  <si>
    <t>Drowsy</t>
  </si>
  <si>
    <t>Asleep</t>
  </si>
  <si>
    <t xml:space="preserve">Sedated </t>
  </si>
  <si>
    <t>Unresponsive</t>
  </si>
  <si>
    <t>Disoriented</t>
  </si>
  <si>
    <t>Skin</t>
  </si>
  <si>
    <t>Full code</t>
  </si>
  <si>
    <t>Cool</t>
  </si>
  <si>
    <t>Dry</t>
  </si>
  <si>
    <t>Warm</t>
  </si>
  <si>
    <t>Intact</t>
  </si>
  <si>
    <t>Moist</t>
  </si>
  <si>
    <t>Tatoos</t>
  </si>
  <si>
    <t>Body jewelery removed</t>
  </si>
  <si>
    <t>Sensory Impairment</t>
  </si>
  <si>
    <t>No limitations</t>
  </si>
  <si>
    <t>Sight</t>
  </si>
  <si>
    <t>Hearing</t>
  </si>
  <si>
    <t>Language barrier</t>
  </si>
  <si>
    <t>Hard of hearing</t>
  </si>
  <si>
    <t>Musculoskeletal Status</t>
  </si>
  <si>
    <t>Paralysis</t>
  </si>
  <si>
    <t>Traction</t>
  </si>
  <si>
    <t>Prosthesis/Assistive Devices</t>
  </si>
  <si>
    <t>AICD</t>
  </si>
  <si>
    <t>Hearing aid</t>
  </si>
  <si>
    <t>Prosthesis:</t>
  </si>
  <si>
    <t>Glasses</t>
  </si>
  <si>
    <t>Cardiopulmonary Status</t>
  </si>
  <si>
    <t>Peripheral edema</t>
  </si>
  <si>
    <t>High</t>
  </si>
  <si>
    <t>Medium</t>
  </si>
  <si>
    <t>Low</t>
  </si>
  <si>
    <t>DVT/PE Risk</t>
  </si>
  <si>
    <t>Respiratory</t>
  </si>
  <si>
    <t>Regular</t>
  </si>
  <si>
    <t>Labored</t>
  </si>
  <si>
    <t>Intubated</t>
  </si>
  <si>
    <t>Trach</t>
  </si>
  <si>
    <t>Chest tube</t>
  </si>
  <si>
    <t>Other:</t>
  </si>
  <si>
    <t>Risk for anxiety related to knowledge deficit and stress of surgery:</t>
  </si>
  <si>
    <t>Calm/relaxed</t>
  </si>
  <si>
    <t>Anxious</t>
  </si>
  <si>
    <t>Crying</t>
  </si>
  <si>
    <t>Talkative</t>
  </si>
  <si>
    <t>Restless</t>
  </si>
  <si>
    <t>Provided instruction based on age and identified needs</t>
  </si>
  <si>
    <t>Communicated patient concerns to appropriate membes of the healthcare team.</t>
  </si>
  <si>
    <t>Evaluated response to instructions</t>
  </si>
  <si>
    <t>Explained sequence fo events and perioperative rourine</t>
  </si>
  <si>
    <t>Risk for acute/chronic pain:</t>
  </si>
  <si>
    <t>Instruced on use of pain scale</t>
  </si>
  <si>
    <t>Pain assessment (0-10)</t>
  </si>
  <si>
    <t>Location: right hip</t>
  </si>
  <si>
    <t>Outcomes:</t>
  </si>
  <si>
    <t xml:space="preserve">Verbalizes/indicates decreased anxiety, ability to cope, understanding of procedure and sequences of events.     </t>
  </si>
  <si>
    <t>Questions answered</t>
  </si>
  <si>
    <t>Demonstrates adequte pain management</t>
  </si>
  <si>
    <t>Verbalizes comfort related to transfer/transport.</t>
  </si>
  <si>
    <t>Transfer to unit via</t>
  </si>
  <si>
    <t>Stretcher</t>
  </si>
  <si>
    <t>W/C</t>
  </si>
  <si>
    <t>Bed</t>
  </si>
  <si>
    <t>Isolette</t>
  </si>
  <si>
    <t>Crib</t>
  </si>
  <si>
    <t>Sex: M</t>
  </si>
  <si>
    <t>Private Insurance</t>
  </si>
  <si>
    <t>Tomorrow</t>
  </si>
  <si>
    <t xml:space="preserve">Admission Day  </t>
  </si>
  <si>
    <t xml:space="preserve">Surgeon 2: </t>
  </si>
  <si>
    <t>Surgeon 1:</t>
  </si>
  <si>
    <t>Nursing</t>
  </si>
  <si>
    <t>Med. Rec: 674-338</t>
  </si>
  <si>
    <t xml:space="preserve">Dr. Ema Joram </t>
  </si>
  <si>
    <t>Room:  401</t>
  </si>
  <si>
    <t>Age:  2 m</t>
  </si>
  <si>
    <t>Lisa, mother</t>
  </si>
  <si>
    <t>Pediatrics</t>
  </si>
  <si>
    <t>Admit to Pediatric Unit</t>
  </si>
  <si>
    <t>Weight on admission</t>
  </si>
  <si>
    <t>Stric I &amp; O every hour</t>
  </si>
  <si>
    <t>CAM with VS every 4 hours</t>
  </si>
  <si>
    <t>Activity ad lib</t>
  </si>
  <si>
    <t>Saline lock IV access with protocol</t>
  </si>
  <si>
    <t>Notify physician for temp greater than 101.3 F</t>
  </si>
  <si>
    <t>Patient Education Material, diagnosis specific, prior to discharge</t>
  </si>
  <si>
    <t>Joram, MD</t>
  </si>
  <si>
    <t>Admission orders</t>
  </si>
  <si>
    <t>No past medical history.  No history of liver disease</t>
  </si>
  <si>
    <t>None</t>
  </si>
  <si>
    <t>NKA</t>
  </si>
  <si>
    <t>See above</t>
  </si>
  <si>
    <t>Lives with biological parents.  No siblings</t>
  </si>
  <si>
    <t>Normal range of motion. Neck supple</t>
  </si>
  <si>
    <t>Constitutional</t>
  </si>
  <si>
    <t xml:space="preserve">Normal rate, regular rhythm, S1 normal and S2 normal.  Pulses are palpable.  </t>
  </si>
  <si>
    <t>Cardiovascular</t>
  </si>
  <si>
    <t>Effort normal and breath sounds normal</t>
  </si>
  <si>
    <t xml:space="preserve">He is alert. He has normal strength. Suck normal. Symmetric Moro. </t>
  </si>
  <si>
    <t>Musculokeletal</t>
  </si>
  <si>
    <t>Integumantary</t>
  </si>
  <si>
    <t>Skin is warm. Capillary refill takes less than 3 seconds. Turgor is normal.    Jaundice to knees</t>
  </si>
  <si>
    <t>Dictated by: Dr. Joram</t>
  </si>
  <si>
    <t xml:space="preserve">Head: Fontanelles are flat. Right Ear: Tympanic membrane normal.  Left Ear: Tympanic membrane normal.   Nose: Nose normal.   Mouth/Throat: Mucous membranes are moist. Dentition is normal. Oropharynx is clear.  High arched palate, right nasal passage is partially occluded and he sounds congested  Eyes: Extraocular motions are normal. Red reflex is present bilaterally. Pupils are equal, round, and reactive to light.   Scleral icterus .  </t>
  </si>
  <si>
    <t xml:space="preserve">Soft. Bowel sounds are normal. I did not appreciate hepatosplenomegaly.  </t>
  </si>
  <si>
    <t>Normal circumcised male, Tanner I.  He has bilateral descended testes and his buttock fat seems to not be there.</t>
  </si>
  <si>
    <t xml:space="preserve">Normal range of motion.  The second and fourth toes are overlying on the 3 rd toe on both feet.  </t>
  </si>
  <si>
    <t>1.  Neonatal cholestasis and hepatitis (GGT is not as elevated compared to the amount of elevation in total and direct bilirubin)</t>
  </si>
  <si>
    <t>2.  Dysmorphic features</t>
  </si>
  <si>
    <t>The plan was discussed with the parents and they voiced understanding of the plan of care and had no further questions at this time.</t>
  </si>
  <si>
    <t>No familial history jaundice, diabetes, cancer, liver disease</t>
  </si>
  <si>
    <t xml:space="preserve">NDT to gravity.  DC tomorrow if no bile </t>
  </si>
  <si>
    <t xml:space="preserve">Schedule for HIDA scan </t>
  </si>
  <si>
    <t>Weight : 6.3 kg</t>
  </si>
  <si>
    <t>acetaminophen drops 65 mg po q 6 hours prn for pain or fever</t>
  </si>
  <si>
    <t>0.9% NS flush per protocol</t>
  </si>
  <si>
    <t>Dark yellow, clear</t>
  </si>
  <si>
    <t>Color, Appearance</t>
  </si>
  <si>
    <t>Urobiligen</t>
  </si>
  <si>
    <t>Nitrites</t>
  </si>
  <si>
    <t>Blood</t>
  </si>
  <si>
    <t>Leukocytes</t>
  </si>
  <si>
    <t xml:space="preserve">PATIENT RESULTS </t>
  </si>
  <si>
    <t>PATIENT RESULTS    Today</t>
  </si>
  <si>
    <t>Urine Toxicology Screen</t>
  </si>
  <si>
    <t>Total Bilirubin</t>
  </si>
  <si>
    <t>GGT</t>
  </si>
  <si>
    <t>ALT</t>
  </si>
  <si>
    <t>ALP</t>
  </si>
  <si>
    <t>580 *</t>
  </si>
  <si>
    <t>175*</t>
  </si>
  <si>
    <t>119*</t>
  </si>
  <si>
    <t>212*</t>
  </si>
  <si>
    <t xml:space="preserve">Abdominal US </t>
  </si>
  <si>
    <t>KUB</t>
  </si>
  <si>
    <t>Limited examination 2/2 to movement, hepatic vessels and IVC are patent, no biliary dilitation.  US hepatic with doppler shows normal flow in the liver and gallbladder is present, no ductal dilation.</t>
  </si>
  <si>
    <t>95/40</t>
  </si>
  <si>
    <t xml:space="preserve">100/54   </t>
  </si>
  <si>
    <t>LL</t>
  </si>
  <si>
    <t>RA</t>
  </si>
  <si>
    <t>6.3kg</t>
  </si>
  <si>
    <t>RL</t>
  </si>
  <si>
    <t>ondansetron injection 0.64 mg  prn nausea</t>
  </si>
  <si>
    <t>Phenobarbital 5mg/kg per day oral</t>
  </si>
  <si>
    <t>ursodiol suspension 95 mg oral</t>
  </si>
  <si>
    <t>ursodiol suspension 95 mg po  BID</t>
  </si>
  <si>
    <t>Phenobarbital 5mg/kg per day po</t>
  </si>
  <si>
    <t>ondansetron IV 0.64 mg  prn nausea</t>
  </si>
  <si>
    <t>Urine Culture</t>
  </si>
  <si>
    <t>Blood culture</t>
  </si>
  <si>
    <t>Pending</t>
  </si>
  <si>
    <t>KBrown, RN today/0430</t>
  </si>
  <si>
    <t>Day 1  Tomorrow</t>
  </si>
  <si>
    <t>Addendum</t>
  </si>
  <si>
    <t>Urine/stool</t>
  </si>
  <si>
    <t>K Rose RN</t>
  </si>
  <si>
    <t>KR</t>
  </si>
  <si>
    <t>Lab here for blood draw.  Mom requests to not be disturbed if possible since they have not slept all night.</t>
  </si>
  <si>
    <t>Chest x-ray</t>
  </si>
  <si>
    <t>Cardiac silhouette is not enlarged. Aortic arch is left-sided. Lungs are clear of confluent infiltrate or pleural fluid. Osseous structures are normal. The upper abdomen is demonstrates no evidence of obstruction. NDT appears to be in place.</t>
  </si>
  <si>
    <t>(2) Down's syndrome</t>
  </si>
  <si>
    <t xml:space="preserve">Admitting Diagnosis: Jaundice of newborn.   Labs indicative of conjugated hyperbilirubinemia.  2. PFIC (progressive familial intrahepatic cholestasis) - can send DNA test.   3. Infection (TORCH), Hepatitis B, sepsis, HIV - will likely send studies for hepatitis and HIV at later point, blood and urine cultures already sent and patient well appearing at this time.  Mother reports no problems during the pregnancy - if these negative consider sending CMV, HSV PCR.  4. Metabolic disorders will also need to be ruled out- will likely send for urine organic acids and serum organic acids.  5. Also consider sending a TSH to rule out hypothyroidism though on clinical exam patient with good tone and normal sized fontanelle, patient gaining appropriate weight.  6. Will also need to send off tests for Cystic fibrosis and alpha-1-antitrypsin deficiency.  7. May obtain HIDA scan to evaluate for biliary atresia though this is less likely.  8. Patient may require a liver biopsy for final diagnosis.  Urine toxicology was negative, aspirin and tylenol levels negative.  U/S was indeterminate and will likely need to be repeated.  </t>
  </si>
  <si>
    <t>(1) Send work up for neonatal cholestasis and hepatitis.  -Infectious: EBV, CMV, Adenovirus, parvovirus, HHV6.  -Genetic/Metabolic: alpha-1-antitrypsin phenotype and level, urine succinylacetone and urine reducing substance, serum amino acids and urine organic acids, serum bile acids and urine bile acids.  -Biliary atresia - I looked at the stool today and it looked pigmented (mustard yellow). Also an NDT tube was placed and to be verified with a KUB and placed to gravity for 24 hours to see if there is bile output. Can remove after 24 hours. Also he has been started on Phenobarbital 5mg/kg per day and obtain a HIDA scan on Monday. Depending on our lab work, we will discuss patient with surgery on Monday or Tuesday after the HIDA scan.  I realize that he is 8 weeks old, however his stools are pigmented and his GGT is 119 ( not too elevated), so the likelihood of biliary atresia is lower but I cannot exclude it for sure and that is why we are proceeding with the work up this way.  -Hypothyroidism: check Free T4 and TSH</t>
  </si>
  <si>
    <t>Jacob</t>
  </si>
  <si>
    <t>DOB: 12/12/10</t>
  </si>
  <si>
    <t>Briefly, Jacob is an 8 week old Downs male born via c-section (10 lbs 6oz) from a 42 year old mother who was doing well until 1 week ago when mom noticed his eyes were yellow and then 1 day of yellowness of the skin.  He does not have any congestion, runny nose, cough, fever, vomiting, or diarrhea. There has been no sick contacts. He was seen by his pediatrician on day of admission and referred to CMC ED for further work up of jaundice. No recent travel history. No family history of jaundice. Mom denies any previous miscarriages. His stool is yellow per mom.</t>
  </si>
  <si>
    <t xml:space="preserve">He appears well-developed and well-nourished. He is active. He has a strong cry.   Downs face.  Back of head flat.  </t>
  </si>
  <si>
    <t>Pt taken to HIDA scan in mom's arms accompanied by nurse.</t>
  </si>
  <si>
    <t>KB</t>
  </si>
  <si>
    <t>08/KR</t>
  </si>
  <si>
    <t>NPO for HIDA scan and then Similac Advance ad lib</t>
  </si>
  <si>
    <t>KBrownRN BC</t>
  </si>
  <si>
    <t>KBrown RN BC</t>
  </si>
  <si>
    <t>PEWS Score</t>
  </si>
  <si>
    <t>Safety Checks</t>
  </si>
  <si>
    <t>Alarm limits</t>
  </si>
  <si>
    <t>yes</t>
  </si>
  <si>
    <t>Brakes locked/ side rails up</t>
  </si>
  <si>
    <t>Call light within reach</t>
  </si>
  <si>
    <t>ID band/Allergy band</t>
  </si>
  <si>
    <t>O2 mask/bag</t>
  </si>
  <si>
    <t>Flowmeter/Suction</t>
  </si>
  <si>
    <t>Precautions</t>
  </si>
  <si>
    <t>Vital Signs and Safety Checks</t>
  </si>
  <si>
    <t>44 - 147</t>
  </si>
  <si>
    <t>IU/L</t>
  </si>
  <si>
    <t>10-15</t>
  </si>
  <si>
    <t>3-35</t>
  </si>
  <si>
    <t>10-45</t>
  </si>
  <si>
    <t>6.0-20.0</t>
  </si>
  <si>
    <t>134-146</t>
  </si>
  <si>
    <r>
      <t>10⁶</t>
    </r>
    <r>
      <rPr>
        <sz val="11"/>
        <color indexed="8"/>
        <rFont val="Calibri"/>
        <family val="2"/>
      </rPr>
      <t>/L</t>
    </r>
    <r>
      <rPr>
        <sz val="12"/>
        <color indexed="8"/>
        <rFont val="Calibri"/>
        <family val="2"/>
      </rPr>
      <t/>
    </r>
  </si>
  <si>
    <t>Jacob is a 2 month old male with Downs who presents with a 1 day history of jaundice. Mom states that yesterday, she had taken him to his PCP for a regular check-up. His PCP noticed that he looked yellow and ordered some blood tests (mom unsure of exactly what). Later that day, the PCP called mom at home and told her to take Jacob to the ER to be evaluated, where they have been all night. Mom denies any fevers, URI symptoms, problems with feeds (he takes 4 oz of similac every 3 hours), change in activity level, emesis/diarrhea, or change in stool habits. His stools and urine have been yellow (never white or black). He is on no home meds. Mom denies any known sick contacts. No recent history of Abx use. In the ED, an abdominal US was done, labs collected including Utox, UA, urine/blood cultures.  He has a saline lock in the right hand; site without redness or edema. NDT in right nare.  Mom oriented to unit routine and procedures and verbalized understanding.  Placed NPO for HIDA scan in am.  Mom verbalized understanding.</t>
  </si>
  <si>
    <t xml:space="preserve">Mom at bedside sleeping, not awakened for assessment.  Pt is well-developed and well-nourished. He is active. He has a strong cry when disturbed.  Down features.   Fontanelles are flat. Sleeing at this time but alert and attentive to surroundings when awake. He has normal strength. Suck normal. Symmetric Moro.  Mucous membranes are moist.  Pupils are equal, round, and reactive to light.  Scleral icterus  Heart rate normal, regular rhythm, S1 normal and S2 with faint systolic murmur.  Pulses are palpable.  Capillary refill less than 3 seconds.  Resp normal and breath sounds clear.   NDT in right nare.  Abdomen soft. Bowel sounds present all quads.  Moves all extremities well, Normal range of motion.  Skin is warm, dry and jaundiced to knees.  Turgor is normal.   Saline lock in the right hand; site without redness or edema.   Remains NPO for HIDA scan.  </t>
  </si>
  <si>
    <t>0.10-1.30</t>
  </si>
  <si>
    <t xml:space="preserve">0.00-.30 </t>
  </si>
  <si>
    <t xml:space="preserve">  Admit                      430</t>
  </si>
  <si>
    <t>Pain Scale    FLACC</t>
  </si>
  <si>
    <t>0/10</t>
  </si>
</sst>
</file>

<file path=xl/styles.xml><?xml version="1.0" encoding="utf-8"?>
<styleSheet xmlns="http://schemas.openxmlformats.org/spreadsheetml/2006/main">
  <numFmts count="1">
    <numFmt numFmtId="164" formatCode="0.0"/>
  </numFmts>
  <fonts count="24">
    <font>
      <sz val="11"/>
      <color theme="1"/>
      <name val="Calibri"/>
      <family val="2"/>
      <scheme val="minor"/>
    </font>
    <font>
      <b/>
      <sz val="18"/>
      <color indexed="9"/>
      <name val="Arial Black"/>
      <family val="2"/>
    </font>
    <font>
      <sz val="11"/>
      <color theme="1"/>
      <name val="Arial Black"/>
      <family val="2"/>
    </font>
    <font>
      <b/>
      <sz val="14"/>
      <color indexed="9"/>
      <name val="Arial Black"/>
      <family val="2"/>
    </font>
    <font>
      <sz val="14"/>
      <color indexed="9"/>
      <name val="Arial Black"/>
      <family val="2"/>
    </font>
    <font>
      <sz val="16"/>
      <color indexed="8"/>
      <name val="Calibri"/>
      <family val="2"/>
      <scheme val="minor"/>
    </font>
    <font>
      <b/>
      <sz val="11"/>
      <color theme="1"/>
      <name val="Calibri"/>
      <family val="2"/>
      <scheme val="minor"/>
    </font>
    <font>
      <sz val="11"/>
      <color theme="1"/>
      <name val="Blackadder ITC"/>
      <family val="5"/>
    </font>
    <font>
      <sz val="11"/>
      <color theme="1"/>
      <name val="French Script MT"/>
      <family val="4"/>
    </font>
    <font>
      <sz val="11"/>
      <color theme="1"/>
      <name val="Curlz MT"/>
      <family val="5"/>
    </font>
    <font>
      <sz val="12"/>
      <color theme="1"/>
      <name val="Calibri"/>
      <family val="2"/>
    </font>
    <font>
      <sz val="12"/>
      <color theme="1"/>
      <name val="Calibri"/>
      <family val="2"/>
      <scheme val="minor"/>
    </font>
    <font>
      <i/>
      <sz val="8"/>
      <color theme="1"/>
      <name val="Lucida Handwriting"/>
      <family val="4"/>
    </font>
    <font>
      <b/>
      <sz val="11"/>
      <color indexed="8"/>
      <name val="Calibri"/>
      <family val="2"/>
    </font>
    <font>
      <sz val="11"/>
      <color indexed="8"/>
      <name val="Calibri"/>
      <family val="2"/>
    </font>
    <font>
      <vertAlign val="superscript"/>
      <sz val="11"/>
      <color indexed="8"/>
      <name val="Calibri"/>
      <family val="2"/>
    </font>
    <font>
      <sz val="11"/>
      <color indexed="10"/>
      <name val="Calibri"/>
      <family val="2"/>
    </font>
    <font>
      <i/>
      <sz val="11"/>
      <color indexed="10"/>
      <name val="Calibri"/>
      <family val="2"/>
    </font>
    <font>
      <sz val="12"/>
      <color indexed="8"/>
      <name val="Calibri"/>
      <family val="2"/>
    </font>
    <font>
      <vertAlign val="subscript"/>
      <sz val="11"/>
      <color indexed="8"/>
      <name val="Calibri"/>
      <family val="2"/>
    </font>
    <font>
      <sz val="11"/>
      <name val="Calibri"/>
      <family val="2"/>
      <scheme val="minor"/>
    </font>
    <font>
      <sz val="16"/>
      <color theme="1"/>
      <name val="Calibri"/>
      <family val="2"/>
      <scheme val="minor"/>
    </font>
    <font>
      <sz val="11"/>
      <color theme="1"/>
      <name val="Kristen ITC"/>
      <family val="4"/>
    </font>
    <font>
      <sz val="11"/>
      <color rgb="FFFF0000"/>
      <name val="Calibri"/>
      <family val="2"/>
      <scheme val="minor"/>
    </font>
  </fonts>
  <fills count="24">
    <fill>
      <patternFill patternType="none"/>
    </fill>
    <fill>
      <patternFill patternType="gray125"/>
    </fill>
    <fill>
      <patternFill patternType="solid">
        <fgColor indexed="12"/>
        <bgColor indexed="64"/>
      </patternFill>
    </fill>
    <fill>
      <patternFill patternType="solid">
        <fgColor indexed="48"/>
        <bgColor indexed="64"/>
      </patternFill>
    </fill>
    <fill>
      <patternFill patternType="solid">
        <fgColor indexed="2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indexed="40"/>
        <bgColor indexed="64"/>
      </patternFill>
    </fill>
    <fill>
      <patternFill patternType="solid">
        <fgColor indexed="43"/>
        <bgColor indexed="64"/>
      </patternFill>
    </fill>
    <fill>
      <patternFill patternType="solid">
        <fgColor rgb="FFFFFF6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s>
  <borders count="30">
    <border>
      <left/>
      <right/>
      <top/>
      <bottom/>
      <diagonal/>
    </border>
    <border>
      <left style="thick">
        <color indexed="12"/>
      </left>
      <right/>
      <top style="thick">
        <color indexed="12"/>
      </top>
      <bottom style="thick">
        <color indexed="12"/>
      </bottom>
      <diagonal/>
    </border>
    <border>
      <left/>
      <right style="thick">
        <color indexed="12"/>
      </right>
      <top style="thick">
        <color indexed="12"/>
      </top>
      <bottom style="thick">
        <color indexed="12"/>
      </bottom>
      <diagonal/>
    </border>
    <border>
      <left style="thick">
        <color indexed="12"/>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style="thick">
        <color indexed="12"/>
      </right>
      <top/>
      <bottom style="thick">
        <color indexed="1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95">
    <xf numFmtId="0" fontId="0" fillId="0" borderId="0" xfId="0"/>
    <xf numFmtId="0" fontId="3" fillId="3" borderId="3" xfId="0" applyFont="1" applyFill="1" applyBorder="1"/>
    <xf numFmtId="0" fontId="3" fillId="3" borderId="4" xfId="0" applyFont="1" applyFill="1" applyBorder="1"/>
    <xf numFmtId="0" fontId="3" fillId="3" borderId="5" xfId="0" applyFont="1" applyFill="1" applyBorder="1"/>
    <xf numFmtId="0" fontId="3" fillId="3" borderId="6" xfId="0" applyFont="1" applyFill="1" applyBorder="1"/>
    <xf numFmtId="0" fontId="3" fillId="3" borderId="7" xfId="0" applyFont="1" applyFill="1" applyBorder="1"/>
    <xf numFmtId="0" fontId="4" fillId="3" borderId="8" xfId="0" applyFont="1" applyFill="1" applyBorder="1"/>
    <xf numFmtId="0" fontId="5" fillId="4" borderId="0" xfId="0" applyFont="1" applyFill="1"/>
    <xf numFmtId="0" fontId="5" fillId="0" borderId="0" xfId="0" applyFont="1"/>
    <xf numFmtId="0" fontId="0" fillId="0" borderId="0" xfId="0" applyFill="1"/>
    <xf numFmtId="0" fontId="3" fillId="3" borderId="0" xfId="0" applyFont="1" applyFill="1" applyBorder="1"/>
    <xf numFmtId="0" fontId="4" fillId="3" borderId="0" xfId="0" applyFont="1" applyFill="1" applyBorder="1"/>
    <xf numFmtId="0" fontId="0" fillId="5" borderId="0" xfId="0" applyFill="1"/>
    <xf numFmtId="0" fontId="6" fillId="6" borderId="0" xfId="0" applyFont="1" applyFill="1"/>
    <xf numFmtId="0" fontId="0" fillId="6" borderId="0" xfId="0" applyFill="1"/>
    <xf numFmtId="0" fontId="0" fillId="7" borderId="0" xfId="0" applyFill="1"/>
    <xf numFmtId="0" fontId="0" fillId="8" borderId="0" xfId="0" applyFill="1"/>
    <xf numFmtId="0" fontId="0" fillId="9" borderId="0" xfId="0" applyFill="1"/>
    <xf numFmtId="0" fontId="0" fillId="0" borderId="0" xfId="0" applyAlignment="1">
      <alignment horizontal="left" vertical="top"/>
    </xf>
    <xf numFmtId="0" fontId="0" fillId="0" borderId="0" xfId="0" applyAlignment="1"/>
    <xf numFmtId="0" fontId="7" fillId="0" borderId="0" xfId="0" applyFont="1"/>
    <xf numFmtId="0" fontId="8" fillId="0" borderId="0" xfId="0" applyFont="1"/>
    <xf numFmtId="0" fontId="9" fillId="0" borderId="0" xfId="0" applyFont="1"/>
    <xf numFmtId="0" fontId="0" fillId="10" borderId="0" xfId="0" applyFill="1"/>
    <xf numFmtId="0" fontId="11" fillId="0" borderId="0" xfId="0" applyFont="1" applyAlignment="1">
      <alignment horizontal="left" vertical="top" wrapText="1"/>
    </xf>
    <xf numFmtId="0" fontId="12" fillId="0" borderId="0" xfId="0" applyFont="1"/>
    <xf numFmtId="0" fontId="0" fillId="11" borderId="0" xfId="0" applyFill="1"/>
    <xf numFmtId="0" fontId="0" fillId="12" borderId="0" xfId="0" applyFill="1"/>
    <xf numFmtId="0" fontId="0" fillId="10" borderId="0" xfId="0" applyFill="1" applyAlignment="1">
      <alignment horizontal="left" vertical="top"/>
    </xf>
    <xf numFmtId="0" fontId="12" fillId="10" borderId="0" xfId="0" applyFont="1" applyFill="1"/>
    <xf numFmtId="0" fontId="0" fillId="0" borderId="0" xfId="0" applyFill="1" applyAlignment="1">
      <alignment horizontal="left" vertical="top" wrapText="1"/>
    </xf>
    <xf numFmtId="0" fontId="9" fillId="0" borderId="0" xfId="0" applyFont="1" applyFill="1"/>
    <xf numFmtId="0" fontId="10" fillId="0" borderId="0" xfId="0" applyFont="1" applyAlignment="1">
      <alignment horizontal="left" vertical="top" wrapText="1"/>
    </xf>
    <xf numFmtId="0" fontId="0" fillId="13" borderId="0" xfId="0" applyFill="1"/>
    <xf numFmtId="0" fontId="0" fillId="13" borderId="0" xfId="0" applyFill="1" applyAlignment="1"/>
    <xf numFmtId="0" fontId="0" fillId="0" borderId="0" xfId="0" applyAlignment="1">
      <alignment horizontal="right"/>
    </xf>
    <xf numFmtId="0" fontId="13" fillId="14" borderId="9" xfId="0" applyFont="1" applyFill="1" applyBorder="1" applyAlignment="1">
      <alignment horizontal="center" vertical="top" wrapText="1"/>
    </xf>
    <xf numFmtId="0" fontId="13" fillId="14" borderId="10" xfId="0" applyFont="1" applyFill="1" applyBorder="1" applyAlignment="1">
      <alignment horizontal="center" vertical="top" wrapText="1"/>
    </xf>
    <xf numFmtId="0" fontId="13" fillId="14" borderId="11" xfId="0" applyFont="1" applyFill="1" applyBorder="1" applyAlignment="1">
      <alignment horizontal="center" vertical="top" wrapText="1"/>
    </xf>
    <xf numFmtId="0" fontId="13" fillId="15" borderId="9" xfId="0" applyFont="1" applyFill="1" applyBorder="1" applyAlignment="1">
      <alignment horizontal="center" vertical="top" wrapText="1"/>
    </xf>
    <xf numFmtId="0" fontId="13" fillId="15" borderId="11" xfId="0" applyFont="1" applyFill="1" applyBorder="1" applyAlignment="1">
      <alignment horizontal="center" vertical="top" wrapText="1"/>
    </xf>
    <xf numFmtId="0" fontId="13" fillId="15" borderId="10" xfId="0" applyFont="1" applyFill="1" applyBorder="1" applyAlignment="1">
      <alignment horizontal="center" vertical="top" wrapText="1"/>
    </xf>
    <xf numFmtId="49" fontId="14" fillId="0" borderId="9" xfId="0" applyNumberFormat="1" applyFont="1" applyBorder="1" applyAlignment="1">
      <alignment vertical="top" wrapText="1"/>
    </xf>
    <xf numFmtId="49" fontId="14" fillId="0" borderId="12" xfId="0" applyNumberFormat="1" applyFont="1" applyBorder="1" applyAlignment="1">
      <alignment vertical="top" wrapText="1"/>
    </xf>
    <xf numFmtId="0" fontId="0" fillId="0" borderId="13" xfId="0" applyBorder="1"/>
    <xf numFmtId="0" fontId="0" fillId="0" borderId="9" xfId="0" applyBorder="1"/>
    <xf numFmtId="0" fontId="16" fillId="0" borderId="9" xfId="0" applyFont="1" applyBorder="1"/>
    <xf numFmtId="0" fontId="17" fillId="0" borderId="9" xfId="0" applyFont="1" applyBorder="1"/>
    <xf numFmtId="49" fontId="14" fillId="0" borderId="9" xfId="0" applyNumberFormat="1" applyFont="1" applyFill="1" applyBorder="1" applyAlignment="1">
      <alignment vertical="top" wrapText="1"/>
    </xf>
    <xf numFmtId="0" fontId="0" fillId="0" borderId="12" xfId="0" applyBorder="1"/>
    <xf numFmtId="49" fontId="14" fillId="0" borderId="12" xfId="0" applyNumberFormat="1" applyFont="1" applyBorder="1"/>
    <xf numFmtId="0" fontId="0" fillId="0" borderId="0" xfId="0" applyFill="1" applyBorder="1"/>
    <xf numFmtId="0" fontId="0" fillId="0" borderId="10" xfId="0" applyBorder="1"/>
    <xf numFmtId="49" fontId="15" fillId="0" borderId="9" xfId="0" applyNumberFormat="1" applyFont="1" applyBorder="1" applyAlignment="1">
      <alignment vertical="top" wrapText="1"/>
    </xf>
    <xf numFmtId="49" fontId="13" fillId="15" borderId="9" xfId="0" applyNumberFormat="1" applyFont="1" applyFill="1" applyBorder="1" applyAlignment="1">
      <alignment horizontal="center" vertical="top" wrapText="1"/>
    </xf>
    <xf numFmtId="49" fontId="14" fillId="15" borderId="12" xfId="0" applyNumberFormat="1" applyFont="1" applyFill="1" applyBorder="1" applyAlignment="1">
      <alignment vertical="top" wrapText="1"/>
    </xf>
    <xf numFmtId="49" fontId="14" fillId="15" borderId="9" xfId="0" applyNumberFormat="1" applyFont="1" applyFill="1" applyBorder="1" applyAlignment="1">
      <alignment vertical="top" wrapText="1"/>
    </xf>
    <xf numFmtId="0" fontId="0" fillId="15" borderId="12" xfId="0" applyFill="1" applyBorder="1"/>
    <xf numFmtId="0" fontId="0" fillId="15" borderId="14" xfId="0" applyFill="1" applyBorder="1"/>
    <xf numFmtId="0" fontId="16" fillId="15" borderId="9" xfId="0" applyFont="1" applyFill="1" applyBorder="1"/>
    <xf numFmtId="0" fontId="0" fillId="0" borderId="14" xfId="0" applyBorder="1"/>
    <xf numFmtId="0" fontId="0" fillId="0" borderId="15" xfId="0" applyFill="1" applyBorder="1"/>
    <xf numFmtId="0" fontId="14" fillId="0" borderId="9" xfId="0" applyFont="1" applyBorder="1"/>
    <xf numFmtId="0" fontId="14" fillId="0" borderId="12" xfId="0" applyFont="1" applyBorder="1"/>
    <xf numFmtId="49" fontId="14" fillId="0" borderId="9" xfId="0" applyNumberFormat="1" applyFont="1" applyBorder="1"/>
    <xf numFmtId="49" fontId="14" fillId="0" borderId="12" xfId="0" applyNumberFormat="1" applyFont="1" applyFill="1" applyBorder="1"/>
    <xf numFmtId="0" fontId="16" fillId="0" borderId="9" xfId="0" applyFont="1" applyFill="1" applyBorder="1"/>
    <xf numFmtId="49" fontId="13" fillId="15" borderId="9" xfId="0" applyNumberFormat="1" applyFont="1" applyFill="1" applyBorder="1" applyAlignment="1">
      <alignment horizontal="center"/>
    </xf>
    <xf numFmtId="49" fontId="14" fillId="15" borderId="12" xfId="0" applyNumberFormat="1" applyFont="1" applyFill="1" applyBorder="1"/>
    <xf numFmtId="49" fontId="14" fillId="15" borderId="9" xfId="0" applyNumberFormat="1" applyFont="1" applyFill="1" applyBorder="1"/>
    <xf numFmtId="0" fontId="0" fillId="15" borderId="9" xfId="0" applyFill="1" applyBorder="1"/>
    <xf numFmtId="0" fontId="0" fillId="0" borderId="16" xfId="0" applyBorder="1"/>
    <xf numFmtId="0" fontId="0" fillId="0" borderId="17" xfId="0" applyBorder="1"/>
    <xf numFmtId="0" fontId="0" fillId="0" borderId="18" xfId="0" applyBorder="1"/>
    <xf numFmtId="49" fontId="14" fillId="0" borderId="13" xfId="0" applyNumberFormat="1" applyFont="1" applyBorder="1"/>
    <xf numFmtId="49" fontId="14" fillId="0" borderId="16" xfId="0" applyNumberFormat="1" applyFont="1" applyBorder="1"/>
    <xf numFmtId="0" fontId="16" fillId="0" borderId="16" xfId="0" applyFont="1" applyBorder="1"/>
    <xf numFmtId="49" fontId="14" fillId="0" borderId="19" xfId="0" applyNumberFormat="1" applyFont="1" applyBorder="1"/>
    <xf numFmtId="49" fontId="13" fillId="0" borderId="20" xfId="0" applyNumberFormat="1" applyFont="1" applyBorder="1"/>
    <xf numFmtId="0" fontId="13" fillId="15" borderId="12" xfId="0" applyFont="1" applyFill="1" applyBorder="1" applyAlignment="1">
      <alignment horizontal="center"/>
    </xf>
    <xf numFmtId="0" fontId="0" fillId="15" borderId="16" xfId="0" applyFill="1" applyBorder="1"/>
    <xf numFmtId="49" fontId="14" fillId="0" borderId="17" xfId="0" applyNumberFormat="1" applyFont="1" applyBorder="1"/>
    <xf numFmtId="0" fontId="14" fillId="0" borderId="15" xfId="0" applyFont="1" applyBorder="1"/>
    <xf numFmtId="0" fontId="13" fillId="15" borderId="22" xfId="0" applyFont="1" applyFill="1" applyBorder="1" applyAlignment="1">
      <alignment horizontal="center"/>
    </xf>
    <xf numFmtId="0" fontId="14" fillId="15" borderId="9" xfId="0" applyFont="1" applyFill="1" applyBorder="1"/>
    <xf numFmtId="0" fontId="14" fillId="15" borderId="23" xfId="0" applyFont="1" applyFill="1" applyBorder="1"/>
    <xf numFmtId="0" fontId="14" fillId="0" borderId="24" xfId="0" applyFont="1" applyBorder="1"/>
    <xf numFmtId="0" fontId="14" fillId="0" borderId="23" xfId="0" applyFont="1" applyBorder="1"/>
    <xf numFmtId="0" fontId="0" fillId="0" borderId="0" xfId="0" applyBorder="1"/>
    <xf numFmtId="0" fontId="0" fillId="0" borderId="23" xfId="0" applyBorder="1"/>
    <xf numFmtId="0" fontId="13" fillId="15" borderId="0" xfId="0" applyFont="1" applyFill="1" applyBorder="1" applyAlignment="1">
      <alignment horizontal="center" vertical="top" wrapText="1"/>
    </xf>
    <xf numFmtId="0" fontId="13" fillId="14" borderId="25" xfId="0" applyFont="1" applyFill="1" applyBorder="1" applyAlignment="1">
      <alignment horizontal="center" vertical="top" wrapText="1"/>
    </xf>
    <xf numFmtId="0" fontId="14" fillId="15" borderId="16" xfId="0" applyFont="1" applyFill="1" applyBorder="1"/>
    <xf numFmtId="164" fontId="0" fillId="0" borderId="9" xfId="0" applyNumberFormat="1" applyBorder="1"/>
    <xf numFmtId="0" fontId="14" fillId="0" borderId="12" xfId="0" applyFont="1" applyFill="1" applyBorder="1" applyAlignment="1">
      <alignment horizontal="left" vertical="top" wrapText="1"/>
    </xf>
    <xf numFmtId="0" fontId="0" fillId="0" borderId="12" xfId="0" applyNumberFormat="1" applyBorder="1" applyAlignment="1">
      <alignment horizontal="left"/>
    </xf>
    <xf numFmtId="0" fontId="0" fillId="0" borderId="9" xfId="0" applyNumberFormat="1" applyBorder="1" applyAlignment="1">
      <alignment horizontal="left"/>
    </xf>
    <xf numFmtId="3" fontId="14" fillId="0" borderId="12" xfId="0" applyNumberFormat="1" applyFont="1" applyBorder="1" applyAlignment="1">
      <alignment horizontal="left"/>
    </xf>
    <xf numFmtId="49" fontId="14" fillId="0" borderId="21" xfId="0" applyNumberFormat="1" applyFont="1" applyBorder="1"/>
    <xf numFmtId="0" fontId="0" fillId="16" borderId="0" xfId="0" applyFill="1"/>
    <xf numFmtId="164" fontId="0" fillId="0" borderId="12" xfId="0" applyNumberFormat="1" applyBorder="1"/>
    <xf numFmtId="0" fontId="0" fillId="17" borderId="0" xfId="0" applyFill="1"/>
    <xf numFmtId="0" fontId="0" fillId="12" borderId="0" xfId="0" applyFill="1" applyAlignment="1">
      <alignment horizontal="right"/>
    </xf>
    <xf numFmtId="0" fontId="0" fillId="18" borderId="0" xfId="0" applyFill="1"/>
    <xf numFmtId="0" fontId="0" fillId="0" borderId="27" xfId="0" applyBorder="1"/>
    <xf numFmtId="0" fontId="0" fillId="19" borderId="0" xfId="0" applyFill="1"/>
    <xf numFmtId="0" fontId="0" fillId="19" borderId="27" xfId="0" applyFill="1" applyBorder="1"/>
    <xf numFmtId="0" fontId="0" fillId="0" borderId="26" xfId="0" applyBorder="1" applyAlignment="1">
      <alignment wrapText="1"/>
    </xf>
    <xf numFmtId="0" fontId="0" fillId="0" borderId="25" xfId="0" applyBorder="1" applyAlignment="1">
      <alignment wrapText="1"/>
    </xf>
    <xf numFmtId="0" fontId="0" fillId="12" borderId="0" xfId="0" applyFill="1" applyAlignment="1">
      <alignment horizontal="center"/>
    </xf>
    <xf numFmtId="0" fontId="0" fillId="12" borderId="25" xfId="0" applyFill="1" applyBorder="1" applyAlignment="1">
      <alignment wrapText="1"/>
    </xf>
    <xf numFmtId="1" fontId="0" fillId="12" borderId="0" xfId="0" applyNumberFormat="1" applyFill="1"/>
    <xf numFmtId="49" fontId="0" fillId="0" borderId="0" xfId="0" applyNumberFormat="1" applyAlignment="1">
      <alignment horizontal="right"/>
    </xf>
    <xf numFmtId="0" fontId="0" fillId="20" borderId="0" xfId="0" applyFill="1"/>
    <xf numFmtId="0" fontId="0" fillId="21" borderId="0" xfId="0" applyFill="1"/>
    <xf numFmtId="9" fontId="0" fillId="0" borderId="0" xfId="0" applyNumberFormat="1"/>
    <xf numFmtId="0" fontId="0" fillId="0" borderId="0" xfId="0" applyFill="1" applyBorder="1" applyAlignment="1">
      <alignment horizontal="left"/>
    </xf>
    <xf numFmtId="0" fontId="0" fillId="0" borderId="0" xfId="0" applyAlignment="1">
      <alignment horizontal="left"/>
    </xf>
    <xf numFmtId="0" fontId="21" fillId="0" borderId="0" xfId="0" applyFont="1"/>
    <xf numFmtId="0" fontId="20" fillId="17" borderId="0" xfId="0" applyFont="1" applyFill="1"/>
    <xf numFmtId="9" fontId="0" fillId="17" borderId="0" xfId="0" applyNumberFormat="1" applyFill="1"/>
    <xf numFmtId="0" fontId="0" fillId="0" borderId="0" xfId="0" applyAlignment="1">
      <alignment horizontal="left" vertical="top"/>
    </xf>
    <xf numFmtId="0" fontId="0" fillId="0" borderId="0" xfId="0" applyAlignment="1"/>
    <xf numFmtId="0" fontId="0" fillId="0" borderId="0" xfId="0" applyFill="1" applyAlignment="1">
      <alignment horizontal="left" vertical="top"/>
    </xf>
    <xf numFmtId="0" fontId="12" fillId="0" borderId="0" xfId="0" applyFont="1" applyFill="1"/>
    <xf numFmtId="0" fontId="0" fillId="0" borderId="0" xfId="0" applyAlignment="1">
      <alignment horizontal="left" vertical="top"/>
    </xf>
    <xf numFmtId="0" fontId="0" fillId="0" borderId="0" xfId="0" applyAlignment="1"/>
    <xf numFmtId="0" fontId="0" fillId="0" borderId="0" xfId="0" applyAlignment="1">
      <alignment horizontal="left" vertical="top" wrapText="1"/>
    </xf>
    <xf numFmtId="0" fontId="0" fillId="0" borderId="0" xfId="0"/>
    <xf numFmtId="0" fontId="22" fillId="0" borderId="0" xfId="0" applyFont="1"/>
    <xf numFmtId="0" fontId="0" fillId="0" borderId="0" xfId="0" applyAlignment="1"/>
    <xf numFmtId="0" fontId="0" fillId="0" borderId="0" xfId="0"/>
    <xf numFmtId="0" fontId="0" fillId="0" borderId="0" xfId="0" applyAlignment="1">
      <alignment horizontal="left" vertical="top" wrapText="1"/>
    </xf>
    <xf numFmtId="0" fontId="0" fillId="0" borderId="0" xfId="0" applyAlignment="1">
      <alignment wrapText="1"/>
    </xf>
    <xf numFmtId="49" fontId="14" fillId="0" borderId="9" xfId="0" applyNumberFormat="1" applyFont="1" applyFill="1" applyBorder="1"/>
    <xf numFmtId="0" fontId="0" fillId="0" borderId="16" xfId="0" applyFill="1" applyBorder="1"/>
    <xf numFmtId="0" fontId="0" fillId="0" borderId="9" xfId="0" applyFill="1" applyBorder="1"/>
    <xf numFmtId="0" fontId="13" fillId="0" borderId="12" xfId="0" applyFont="1" applyFill="1" applyBorder="1" applyAlignment="1">
      <alignment horizontal="left"/>
    </xf>
    <xf numFmtId="49" fontId="14" fillId="0" borderId="10" xfId="0" applyNumberFormat="1" applyFont="1" applyBorder="1"/>
    <xf numFmtId="49" fontId="14" fillId="0" borderId="12" xfId="0" applyNumberFormat="1" applyFont="1" applyBorder="1" applyAlignment="1">
      <alignment horizontal="right"/>
    </xf>
    <xf numFmtId="49" fontId="14" fillId="0" borderId="13" xfId="0" applyNumberFormat="1" applyFont="1" applyBorder="1" applyAlignment="1">
      <alignment horizontal="right"/>
    </xf>
    <xf numFmtId="0" fontId="0" fillId="0" borderId="25" xfId="0" applyBorder="1" applyAlignment="1">
      <alignment horizontal="right"/>
    </xf>
    <xf numFmtId="0" fontId="0" fillId="0" borderId="9" xfId="0" applyBorder="1" applyAlignment="1">
      <alignment horizontal="right"/>
    </xf>
    <xf numFmtId="49" fontId="14" fillId="0" borderId="18" xfId="0" applyNumberFormat="1" applyFont="1" applyFill="1" applyBorder="1" applyAlignment="1">
      <alignment vertical="top" wrapText="1"/>
    </xf>
    <xf numFmtId="0" fontId="0" fillId="0" borderId="28" xfId="0" applyBorder="1"/>
    <xf numFmtId="49" fontId="14" fillId="0" borderId="14" xfId="0" applyNumberFormat="1" applyFont="1" applyBorder="1"/>
    <xf numFmtId="49" fontId="14" fillId="0" borderId="11" xfId="0" applyNumberFormat="1" applyFont="1" applyBorder="1"/>
    <xf numFmtId="0" fontId="0" fillId="0" borderId="29" xfId="0" applyBorder="1"/>
    <xf numFmtId="0" fontId="0" fillId="10" borderId="0" xfId="0" applyFill="1" applyAlignment="1">
      <alignment wrapText="1"/>
    </xf>
    <xf numFmtId="0" fontId="0" fillId="0" borderId="17" xfId="0" applyBorder="1" applyAlignment="1">
      <alignment horizontal="right"/>
    </xf>
    <xf numFmtId="0" fontId="0" fillId="22" borderId="25" xfId="0" applyFill="1" applyBorder="1" applyAlignment="1">
      <alignment wrapText="1"/>
    </xf>
    <xf numFmtId="0" fontId="0" fillId="22" borderId="0" xfId="0" applyFill="1"/>
    <xf numFmtId="0" fontId="20" fillId="23" borderId="0" xfId="0" applyFont="1" applyFill="1" applyBorder="1" applyAlignment="1">
      <alignment wrapText="1"/>
    </xf>
    <xf numFmtId="0" fontId="23" fillId="23" borderId="0" xfId="0" applyFont="1" applyFill="1" applyAlignment="1">
      <alignment horizontal="right"/>
    </xf>
    <xf numFmtId="0" fontId="0" fillId="0" borderId="0" xfId="0" applyFill="1" applyBorder="1" applyAlignment="1">
      <alignment wrapText="1"/>
    </xf>
    <xf numFmtId="0" fontId="0" fillId="23" borderId="0" xfId="0" applyFill="1"/>
    <xf numFmtId="0" fontId="0" fillId="0" borderId="0" xfId="0"/>
    <xf numFmtId="0" fontId="0" fillId="0" borderId="0" xfId="0" applyAlignment="1">
      <alignment wrapText="1"/>
    </xf>
    <xf numFmtId="0" fontId="0" fillId="13" borderId="25" xfId="0" applyFill="1" applyBorder="1"/>
    <xf numFmtId="0" fontId="0" fillId="0" borderId="25" xfId="0" applyBorder="1" applyAlignment="1"/>
    <xf numFmtId="0" fontId="0" fillId="0" borderId="25" xfId="0" applyBorder="1"/>
    <xf numFmtId="0" fontId="0" fillId="13" borderId="25" xfId="0" applyFill="1" applyBorder="1" applyAlignment="1">
      <alignment horizontal="right"/>
    </xf>
    <xf numFmtId="0" fontId="0" fillId="0" borderId="25" xfId="0" applyFill="1" applyBorder="1"/>
    <xf numFmtId="0" fontId="0" fillId="13" borderId="25" xfId="0" applyFill="1" applyBorder="1" applyAlignment="1"/>
    <xf numFmtId="0" fontId="0" fillId="12" borderId="25" xfId="0" applyFill="1" applyBorder="1" applyAlignment="1">
      <alignment horizontal="right"/>
    </xf>
    <xf numFmtId="9" fontId="0" fillId="0" borderId="25" xfId="0" applyNumberFormat="1" applyBorder="1" applyAlignment="1">
      <alignment horizontal="right"/>
    </xf>
    <xf numFmtId="49" fontId="0" fillId="0" borderId="25" xfId="0" applyNumberFormat="1" applyBorder="1" applyAlignment="1">
      <alignment horizontal="right"/>
    </xf>
    <xf numFmtId="0" fontId="0" fillId="22" borderId="25" xfId="0" applyFill="1" applyBorder="1" applyAlignment="1">
      <alignment horizontal="right"/>
    </xf>
    <xf numFmtId="0" fontId="0" fillId="11" borderId="25" xfId="0" applyFill="1" applyBorder="1" applyAlignment="1">
      <alignment horizontal="right"/>
    </xf>
    <xf numFmtId="0" fontId="0" fillId="11" borderId="25" xfId="0" applyFill="1" applyBorder="1"/>
    <xf numFmtId="0" fontId="0" fillId="17" borderId="25" xfId="0" applyFill="1" applyBorder="1" applyAlignment="1">
      <alignment horizontal="right"/>
    </xf>
    <xf numFmtId="0" fontId="0" fillId="17" borderId="25" xfId="0" applyFill="1" applyBorder="1"/>
    <xf numFmtId="0" fontId="0" fillId="6" borderId="25" xfId="0" applyFill="1" applyBorder="1" applyAlignment="1">
      <alignment horizontal="right"/>
    </xf>
    <xf numFmtId="0" fontId="0" fillId="6" borderId="25" xfId="0" applyFill="1" applyBorder="1"/>
    <xf numFmtId="0" fontId="0" fillId="11" borderId="28" xfId="0" applyFill="1" applyBorder="1"/>
    <xf numFmtId="0" fontId="0" fillId="17" borderId="28" xfId="0" applyFill="1" applyBorder="1"/>
    <xf numFmtId="0" fontId="0" fillId="6" borderId="28" xfId="0" applyFill="1" applyBorder="1"/>
    <xf numFmtId="0" fontId="0" fillId="18" borderId="0" xfId="0" applyFill="1" applyBorder="1"/>
    <xf numFmtId="0" fontId="0" fillId="19" borderId="0" xfId="0" applyFill="1" applyBorder="1"/>
    <xf numFmtId="49" fontId="14" fillId="0" borderId="12" xfId="0" applyNumberFormat="1" applyFont="1" applyBorder="1" applyAlignment="1">
      <alignment horizontal="left"/>
    </xf>
    <xf numFmtId="0" fontId="1" fillId="2" borderId="1" xfId="0" applyFont="1" applyFill="1" applyBorder="1" applyAlignment="1">
      <alignment horizontal="center"/>
    </xf>
    <xf numFmtId="0" fontId="2" fillId="0" borderId="2" xfId="0" applyFont="1" applyBorder="1" applyAlignment="1"/>
    <xf numFmtId="0" fontId="0" fillId="0" borderId="0" xfId="0" applyAlignment="1"/>
    <xf numFmtId="0" fontId="0" fillId="0" borderId="0" xfId="0"/>
    <xf numFmtId="0" fontId="0" fillId="0" borderId="0" xfId="0" applyAlignment="1">
      <alignment horizontal="left"/>
    </xf>
    <xf numFmtId="0" fontId="0" fillId="0" borderId="0" xfId="0" applyAlignment="1">
      <alignment horizontal="center"/>
    </xf>
    <xf numFmtId="0" fontId="0" fillId="17" borderId="0" xfId="0" applyFill="1" applyAlignment="1">
      <alignment horizontal="center"/>
    </xf>
    <xf numFmtId="0" fontId="0" fillId="18" borderId="0" xfId="0" applyFill="1" applyAlignment="1">
      <alignment horizontal="center"/>
    </xf>
    <xf numFmtId="0" fontId="0" fillId="0" borderId="0" xfId="0" applyAlignment="1">
      <alignment wrapText="1"/>
    </xf>
    <xf numFmtId="0" fontId="0" fillId="0" borderId="0" xfId="0" applyAlignment="1">
      <alignment horizontal="left" vertical="top" wrapText="1"/>
    </xf>
    <xf numFmtId="0" fontId="9" fillId="0" borderId="0" xfId="0" applyFont="1" applyAlignment="1"/>
    <xf numFmtId="0" fontId="0" fillId="8" borderId="0" xfId="0" applyFill="1" applyAlignment="1">
      <alignment horizontal="center"/>
    </xf>
    <xf numFmtId="0" fontId="0" fillId="8" borderId="0" xfId="0" applyFill="1" applyAlignment="1"/>
    <xf numFmtId="0" fontId="0" fillId="0" borderId="0" xfId="0" applyFill="1" applyAlignment="1"/>
    <xf numFmtId="0" fontId="0" fillId="0" borderId="0" xfId="0" applyFill="1" applyAlignment="1">
      <alignment wrapText="1"/>
    </xf>
  </cellXfs>
  <cellStyles count="1">
    <cellStyle name="Normal" xfId="0" builtinId="0"/>
  </cellStyles>
  <dxfs count="0"/>
  <tableStyles count="0" defaultTableStyle="TableStyleMedium9" defaultPivotStyle="PivotStyleLight16"/>
  <colors>
    <mruColors>
      <color rgb="FFFFCCFF"/>
      <color rgb="FFFFFF66"/>
      <color rgb="FFFF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19052</xdr:colOff>
      <xdr:row>0</xdr:row>
      <xdr:rowOff>2</xdr:rowOff>
    </xdr:from>
    <xdr:to>
      <xdr:col>14</xdr:col>
      <xdr:colOff>9525</xdr:colOff>
      <xdr:row>34</xdr:row>
      <xdr:rowOff>28576</xdr:rowOff>
    </xdr:to>
    <xdr:pic>
      <xdr:nvPicPr>
        <xdr:cNvPr id="3" name="Picture 2" descr="http://www.kglass.com/images/border.gif"/>
        <xdr:cNvPicPr>
          <a:picLocks noChangeAspect="1" noChangeArrowheads="1"/>
        </xdr:cNvPicPr>
      </xdr:nvPicPr>
      <xdr:blipFill>
        <a:blip xmlns:r="http://schemas.openxmlformats.org/officeDocument/2006/relationships" r:embed="rId1" cstate="print"/>
        <a:srcRect/>
        <a:stretch>
          <a:fillRect/>
        </a:stretch>
      </xdr:blipFill>
      <xdr:spPr bwMode="auto">
        <a:xfrm>
          <a:off x="19052" y="2"/>
          <a:ext cx="8524873" cy="6505574"/>
        </a:xfrm>
        <a:prstGeom prst="rect">
          <a:avLst/>
        </a:prstGeom>
        <a:solidFill>
          <a:srgbClr val="F2DCDB"/>
        </a:solidFill>
        <a:ln w="9525">
          <a:noFill/>
          <a:miter lim="800000"/>
          <a:headEnd/>
          <a:tailEnd/>
        </a:ln>
      </xdr:spPr>
    </xdr:pic>
    <xdr:clientData/>
  </xdr:twoCellAnchor>
  <xdr:twoCellAnchor>
    <xdr:from>
      <xdr:col>6</xdr:col>
      <xdr:colOff>390525</xdr:colOff>
      <xdr:row>16</xdr:row>
      <xdr:rowOff>19050</xdr:rowOff>
    </xdr:from>
    <xdr:to>
      <xdr:col>13</xdr:col>
      <xdr:colOff>180975</xdr:colOff>
      <xdr:row>21</xdr:row>
      <xdr:rowOff>95250</xdr:rowOff>
    </xdr:to>
    <xdr:sp macro="" textlink="">
      <xdr:nvSpPr>
        <xdr:cNvPr id="4" name="TextBox 3"/>
        <xdr:cNvSpPr txBox="1"/>
      </xdr:nvSpPr>
      <xdr:spPr>
        <a:xfrm>
          <a:off x="4048125" y="3067050"/>
          <a:ext cx="40576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           Collin College </a:t>
          </a:r>
        </a:p>
        <a:p>
          <a:r>
            <a:rPr lang="en-US" sz="2800"/>
            <a:t>   Department of Nursing</a:t>
          </a:r>
        </a:p>
      </xdr:txBody>
    </xdr:sp>
    <xdr:clientData/>
  </xdr:twoCellAnchor>
  <xdr:twoCellAnchor>
    <xdr:from>
      <xdr:col>7</xdr:col>
      <xdr:colOff>104775</xdr:colOff>
      <xdr:row>23</xdr:row>
      <xdr:rowOff>76200</xdr:rowOff>
    </xdr:from>
    <xdr:to>
      <xdr:col>12</xdr:col>
      <xdr:colOff>476250</xdr:colOff>
      <xdr:row>26</xdr:row>
      <xdr:rowOff>0</xdr:rowOff>
    </xdr:to>
    <xdr:sp macro="" textlink="">
      <xdr:nvSpPr>
        <xdr:cNvPr id="5" name="TextBox 4"/>
        <xdr:cNvSpPr txBox="1"/>
      </xdr:nvSpPr>
      <xdr:spPr>
        <a:xfrm>
          <a:off x="4371975" y="4457700"/>
          <a:ext cx="34194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   </a:t>
          </a:r>
          <a:r>
            <a:rPr lang="en-US" sz="2400"/>
            <a:t>E</a:t>
          </a:r>
          <a:r>
            <a:rPr lang="en-US" sz="2000"/>
            <a:t>lectronic </a:t>
          </a:r>
          <a:r>
            <a:rPr lang="en-US" sz="2400"/>
            <a:t>M</a:t>
          </a:r>
          <a:r>
            <a:rPr lang="en-US" sz="2000"/>
            <a:t>edical </a:t>
          </a:r>
          <a:r>
            <a:rPr lang="en-US" sz="2400"/>
            <a:t>R</a:t>
          </a:r>
          <a:r>
            <a:rPr lang="en-US" sz="2000"/>
            <a:t>ecord©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0</xdr:row>
      <xdr:rowOff>28575</xdr:rowOff>
    </xdr:from>
    <xdr:to>
      <xdr:col>10</xdr:col>
      <xdr:colOff>295275</xdr:colOff>
      <xdr:row>6</xdr:row>
      <xdr:rowOff>133350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276600" y="28575"/>
          <a:ext cx="5038725" cy="1247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
  <sheetViews>
    <sheetView tabSelected="1" topLeftCell="A10" workbookViewId="0">
      <selection activeCell="O22" sqref="O22"/>
    </sheetView>
  </sheetViews>
  <sheetFormatPr defaultRowHeight="15"/>
  <sheetData/>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sheetPr>
    <tabColor rgb="FFFFC000"/>
  </sheetPr>
  <dimension ref="A1:N113"/>
  <sheetViews>
    <sheetView topLeftCell="A37" workbookViewId="0">
      <selection activeCell="A62" sqref="A62:XFD62"/>
    </sheetView>
  </sheetViews>
  <sheetFormatPr defaultRowHeight="15"/>
  <cols>
    <col min="1" max="1" width="22.85546875" customWidth="1"/>
    <col min="2" max="2" width="26.140625" customWidth="1"/>
    <col min="11" max="11" width="9" customWidth="1"/>
    <col min="12" max="14" width="9.140625" hidden="1" customWidth="1"/>
  </cols>
  <sheetData>
    <row r="1" spans="1:12">
      <c r="A1" s="12" t="str">
        <f>+Admission!A1</f>
        <v xml:space="preserve">        Collin College          </v>
      </c>
      <c r="B1" s="12"/>
    </row>
    <row r="2" spans="1:12">
      <c r="A2" s="12" t="str">
        <f>+Admission!A2</f>
        <v>Jacob</v>
      </c>
      <c r="B2" s="12" t="str">
        <f>+Admission!B2</f>
        <v>DOB: 12/12/10</v>
      </c>
      <c r="D2" t="s">
        <v>34</v>
      </c>
      <c r="F2" t="s">
        <v>35</v>
      </c>
    </row>
    <row r="3" spans="1:12">
      <c r="A3" s="12" t="str">
        <f>+Admission!A3</f>
        <v>Med. Rec: 674-338</v>
      </c>
      <c r="B3" s="12" t="str">
        <f>+Admission!B3</f>
        <v>Sex: M</v>
      </c>
      <c r="D3" s="190"/>
      <c r="E3" s="190"/>
    </row>
    <row r="4" spans="1:12" ht="15.75">
      <c r="A4" s="12" t="str">
        <f>+Admission!A4</f>
        <v>Allergies: NKA</v>
      </c>
      <c r="B4" s="12" t="str">
        <f>+Admission!B4</f>
        <v>Age:  2 m</v>
      </c>
      <c r="D4" s="21"/>
    </row>
    <row r="5" spans="1:12">
      <c r="A5" s="12" t="str">
        <f>+Admission!A5</f>
        <v xml:space="preserve">Dr. Ema Joram </v>
      </c>
      <c r="B5" s="12" t="str">
        <f>+Admission!B5</f>
        <v>Room:  401</v>
      </c>
    </row>
    <row r="7" spans="1:12">
      <c r="A7" s="192" t="s">
        <v>178</v>
      </c>
      <c r="B7" s="192"/>
      <c r="D7" s="16" t="s">
        <v>179</v>
      </c>
      <c r="E7" s="16" t="s">
        <v>180</v>
      </c>
      <c r="F7" s="16" t="s">
        <v>35</v>
      </c>
      <c r="H7" s="9"/>
      <c r="I7" s="9"/>
      <c r="J7" s="9"/>
      <c r="K7" s="9"/>
      <c r="L7" s="9"/>
    </row>
    <row r="8" spans="1:12">
      <c r="B8" t="s">
        <v>181</v>
      </c>
    </row>
    <row r="9" spans="1:12">
      <c r="B9" t="s">
        <v>182</v>
      </c>
    </row>
    <row r="10" spans="1:12">
      <c r="B10" t="s">
        <v>183</v>
      </c>
    </row>
    <row r="11" spans="1:12">
      <c r="B11" t="s">
        <v>184</v>
      </c>
    </row>
    <row r="12" spans="1:12">
      <c r="B12" t="s">
        <v>185</v>
      </c>
    </row>
    <row r="13" spans="1:12">
      <c r="B13" s="35" t="s">
        <v>186</v>
      </c>
    </row>
    <row r="14" spans="1:12">
      <c r="B14" s="35" t="s">
        <v>187</v>
      </c>
    </row>
    <row r="15" spans="1:12">
      <c r="B15" t="s">
        <v>188</v>
      </c>
    </row>
    <row r="16" spans="1:12">
      <c r="B16" s="35" t="s">
        <v>186</v>
      </c>
    </row>
    <row r="17" spans="1:12">
      <c r="B17" s="35" t="s">
        <v>187</v>
      </c>
    </row>
    <row r="18" spans="1:12">
      <c r="B18" s="184" t="s">
        <v>189</v>
      </c>
      <c r="C18" s="184"/>
    </row>
    <row r="19" spans="1:12">
      <c r="B19" s="116" t="s">
        <v>190</v>
      </c>
    </row>
    <row r="20" spans="1:12">
      <c r="B20" s="116" t="s">
        <v>191</v>
      </c>
    </row>
    <row r="22" spans="1:12">
      <c r="A22" s="16" t="s">
        <v>192</v>
      </c>
      <c r="B22" s="16"/>
      <c r="D22" s="16"/>
      <c r="E22" s="16"/>
      <c r="F22" s="16"/>
      <c r="H22" s="9"/>
      <c r="I22" s="9"/>
      <c r="J22" s="9"/>
      <c r="K22" s="9"/>
      <c r="L22" s="9"/>
    </row>
    <row r="23" spans="1:12">
      <c r="B23" t="s">
        <v>193</v>
      </c>
    </row>
    <row r="24" spans="1:12">
      <c r="B24" t="s">
        <v>194</v>
      </c>
    </row>
    <row r="25" spans="1:12">
      <c r="B25" t="s">
        <v>195</v>
      </c>
      <c r="D25" t="s">
        <v>196</v>
      </c>
    </row>
    <row r="26" spans="1:12" ht="47.25" customHeight="1">
      <c r="B26" s="189" t="s">
        <v>197</v>
      </c>
      <c r="C26" s="189"/>
    </row>
    <row r="27" spans="1:12">
      <c r="B27" t="s">
        <v>198</v>
      </c>
    </row>
    <row r="28" spans="1:12">
      <c r="B28" s="35" t="s">
        <v>31</v>
      </c>
    </row>
    <row r="29" spans="1:12">
      <c r="B29" s="35" t="s">
        <v>199</v>
      </c>
      <c r="C29" s="35"/>
    </row>
    <row r="30" spans="1:12">
      <c r="B30" s="35" t="s">
        <v>158</v>
      </c>
    </row>
    <row r="31" spans="1:12">
      <c r="B31" s="35" t="s">
        <v>200</v>
      </c>
    </row>
    <row r="32" spans="1:12">
      <c r="B32" s="35" t="s">
        <v>161</v>
      </c>
    </row>
    <row r="33" spans="1:13">
      <c r="B33" s="117" t="s">
        <v>201</v>
      </c>
    </row>
    <row r="34" spans="1:13">
      <c r="B34" s="35" t="s">
        <v>202</v>
      </c>
    </row>
    <row r="35" spans="1:13">
      <c r="B35" s="35" t="s">
        <v>212</v>
      </c>
    </row>
    <row r="36" spans="1:13">
      <c r="B36" s="35" t="s">
        <v>211</v>
      </c>
    </row>
    <row r="37" spans="1:13">
      <c r="B37" s="117" t="s">
        <v>203</v>
      </c>
    </row>
    <row r="38" spans="1:13">
      <c r="B38" s="35" t="s">
        <v>204</v>
      </c>
    </row>
    <row r="39" spans="1:13">
      <c r="B39" s="35" t="s">
        <v>205</v>
      </c>
    </row>
    <row r="41" spans="1:13">
      <c r="B41" s="117" t="s">
        <v>206</v>
      </c>
    </row>
    <row r="42" spans="1:13">
      <c r="B42" s="117" t="s">
        <v>208</v>
      </c>
    </row>
    <row r="43" spans="1:13">
      <c r="B43" s="117" t="s">
        <v>209</v>
      </c>
    </row>
    <row r="44" spans="1:13">
      <c r="B44" s="117" t="s">
        <v>210</v>
      </c>
      <c r="C44" s="184"/>
      <c r="D44" s="184"/>
      <c r="E44" s="184"/>
    </row>
    <row r="45" spans="1:13">
      <c r="B45" s="117"/>
      <c r="C45" s="117"/>
      <c r="D45" s="117"/>
      <c r="E45" s="117"/>
    </row>
    <row r="46" spans="1:13" s="16" customFormat="1">
      <c r="A46" s="16" t="s">
        <v>213</v>
      </c>
    </row>
    <row r="47" spans="1:13" s="9" customFormat="1"/>
    <row r="48" spans="1:13">
      <c r="B48" s="191" t="s">
        <v>217</v>
      </c>
      <c r="C48" s="191"/>
      <c r="D48" s="191"/>
      <c r="E48" s="191"/>
      <c r="F48" s="191"/>
      <c r="G48" s="191"/>
      <c r="H48" s="16"/>
      <c r="I48" s="16"/>
      <c r="J48" s="16"/>
      <c r="K48" s="16"/>
      <c r="L48" s="16"/>
      <c r="M48" s="16"/>
    </row>
    <row r="49" spans="1:14">
      <c r="B49" t="s">
        <v>247</v>
      </c>
      <c r="D49" s="182" t="s">
        <v>323</v>
      </c>
      <c r="E49" s="182"/>
      <c r="F49" s="182"/>
      <c r="G49" s="182"/>
      <c r="I49" t="s">
        <v>218</v>
      </c>
      <c r="J49" s="19"/>
      <c r="K49" s="19"/>
      <c r="L49" s="19"/>
      <c r="M49" s="19"/>
      <c r="N49" s="19"/>
    </row>
    <row r="50" spans="1:14">
      <c r="D50" s="182" t="s">
        <v>322</v>
      </c>
      <c r="E50" s="182"/>
      <c r="F50" s="182"/>
      <c r="G50" s="182"/>
      <c r="J50" s="101" t="s">
        <v>199</v>
      </c>
      <c r="K50" s="101"/>
      <c r="L50" s="101"/>
      <c r="M50" s="101"/>
    </row>
    <row r="51" spans="1:14">
      <c r="B51" t="s">
        <v>221</v>
      </c>
      <c r="E51" s="185"/>
      <c r="F51" s="185"/>
      <c r="G51" s="185"/>
      <c r="J51" s="101" t="s">
        <v>214</v>
      </c>
      <c r="K51" s="101" t="s">
        <v>215</v>
      </c>
      <c r="L51" s="101" t="s">
        <v>216</v>
      </c>
      <c r="M51" s="101"/>
    </row>
    <row r="52" spans="1:14">
      <c r="B52" t="s">
        <v>222</v>
      </c>
      <c r="J52" s="101" t="s">
        <v>160</v>
      </c>
      <c r="K52" s="119" t="s">
        <v>219</v>
      </c>
      <c r="L52" s="101" t="s">
        <v>220</v>
      </c>
      <c r="M52" s="101"/>
    </row>
    <row r="53" spans="1:14">
      <c r="B53" t="s">
        <v>223</v>
      </c>
      <c r="J53" s="101" t="s">
        <v>228</v>
      </c>
      <c r="K53" s="120">
        <v>0.94</v>
      </c>
      <c r="L53" s="101"/>
      <c r="M53" s="101"/>
    </row>
    <row r="54" spans="1:14">
      <c r="B54" t="s">
        <v>224</v>
      </c>
      <c r="J54" s="101" t="s">
        <v>158</v>
      </c>
      <c r="K54" s="101" t="s">
        <v>230</v>
      </c>
      <c r="L54" s="101" t="s">
        <v>229</v>
      </c>
      <c r="M54" s="101"/>
    </row>
    <row r="55" spans="1:14">
      <c r="B55" t="s">
        <v>227</v>
      </c>
      <c r="J55" s="101" t="s">
        <v>231</v>
      </c>
      <c r="K55" s="101"/>
      <c r="L55" s="101" t="s">
        <v>207</v>
      </c>
      <c r="M55" s="101"/>
    </row>
    <row r="56" spans="1:14">
      <c r="B56" t="s">
        <v>225</v>
      </c>
      <c r="J56" s="101" t="s">
        <v>201</v>
      </c>
      <c r="K56" s="101" t="s">
        <v>179</v>
      </c>
      <c r="L56" s="101" t="s">
        <v>180</v>
      </c>
      <c r="M56" s="101"/>
    </row>
    <row r="57" spans="1:14">
      <c r="B57" t="s">
        <v>226</v>
      </c>
      <c r="J57" s="101"/>
      <c r="K57" s="101"/>
      <c r="L57" s="101"/>
      <c r="M57" s="101"/>
    </row>
    <row r="58" spans="1:14">
      <c r="B58" t="s">
        <v>235</v>
      </c>
    </row>
    <row r="60" spans="1:14">
      <c r="B60" t="s">
        <v>232</v>
      </c>
      <c r="C60" s="182"/>
      <c r="D60" s="182"/>
      <c r="E60" s="182"/>
      <c r="F60" s="182"/>
      <c r="H60" s="182" t="s">
        <v>236</v>
      </c>
      <c r="I60" s="182"/>
      <c r="J60" s="182"/>
      <c r="K60" s="182"/>
    </row>
    <row r="61" spans="1:14">
      <c r="B61" t="s">
        <v>233</v>
      </c>
      <c r="C61" s="182"/>
      <c r="D61" s="182"/>
      <c r="E61" s="182"/>
      <c r="F61" s="182"/>
    </row>
    <row r="62" spans="1:14">
      <c r="B62" t="s">
        <v>234</v>
      </c>
      <c r="C62" s="182"/>
      <c r="D62" s="182"/>
      <c r="E62" s="182"/>
      <c r="F62" s="182"/>
    </row>
    <row r="63" spans="1:14" ht="59.25" customHeight="1"/>
    <row r="64" spans="1:14">
      <c r="A64" s="16"/>
      <c r="B64" s="191" t="s">
        <v>248</v>
      </c>
      <c r="C64" s="191"/>
      <c r="D64" s="191"/>
      <c r="E64" s="191"/>
      <c r="F64" s="191"/>
      <c r="G64" s="191"/>
      <c r="H64" s="191"/>
      <c r="I64" s="191"/>
      <c r="J64" s="191"/>
      <c r="K64" s="191"/>
      <c r="L64" s="191"/>
      <c r="M64" s="16"/>
      <c r="N64" s="16"/>
    </row>
    <row r="65" spans="2:14">
      <c r="E65" t="s">
        <v>238</v>
      </c>
      <c r="F65" t="s">
        <v>180</v>
      </c>
    </row>
    <row r="66" spans="2:14">
      <c r="B66" t="s">
        <v>237</v>
      </c>
      <c r="E66" t="s">
        <v>179</v>
      </c>
    </row>
    <row r="68" spans="2:14">
      <c r="B68" t="s">
        <v>239</v>
      </c>
      <c r="E68" s="9"/>
      <c r="F68" s="9"/>
      <c r="G68" s="9"/>
      <c r="H68" s="9"/>
      <c r="I68" s="9"/>
      <c r="J68" s="9"/>
      <c r="K68" s="9"/>
    </row>
    <row r="69" spans="2:14">
      <c r="C69" t="s">
        <v>240</v>
      </c>
      <c r="E69" s="9" t="s">
        <v>179</v>
      </c>
      <c r="F69" s="9"/>
      <c r="G69" s="9"/>
      <c r="H69" s="9"/>
      <c r="I69" s="9"/>
      <c r="J69" s="9"/>
      <c r="K69" s="9"/>
    </row>
    <row r="70" spans="2:14">
      <c r="C70" t="s">
        <v>241</v>
      </c>
      <c r="E70" s="9" t="s">
        <v>179</v>
      </c>
      <c r="F70" s="9"/>
      <c r="G70" s="9"/>
      <c r="H70" s="9" t="s">
        <v>246</v>
      </c>
      <c r="I70" s="9"/>
      <c r="J70" s="9" t="s">
        <v>180</v>
      </c>
      <c r="K70" s="9"/>
    </row>
    <row r="71" spans="2:14">
      <c r="C71" t="s">
        <v>242</v>
      </c>
      <c r="E71" s="9" t="s">
        <v>179</v>
      </c>
      <c r="F71" s="9"/>
      <c r="G71" s="9"/>
      <c r="H71" s="9"/>
      <c r="I71" s="9"/>
      <c r="J71" s="9"/>
      <c r="K71" s="9"/>
    </row>
    <row r="72" spans="2:14">
      <c r="C72" t="s">
        <v>243</v>
      </c>
      <c r="E72" s="9" t="s">
        <v>179</v>
      </c>
      <c r="F72" s="9"/>
      <c r="G72" s="9"/>
      <c r="H72" s="9"/>
      <c r="I72" s="9"/>
      <c r="J72" s="9"/>
      <c r="K72" s="9"/>
    </row>
    <row r="73" spans="2:14">
      <c r="C73" t="s">
        <v>244</v>
      </c>
      <c r="E73" s="9" t="s">
        <v>179</v>
      </c>
      <c r="F73" s="9"/>
      <c r="G73" s="9"/>
      <c r="H73" s="9"/>
      <c r="I73" s="9"/>
      <c r="J73" s="9"/>
      <c r="K73" s="9"/>
    </row>
    <row r="74" spans="2:14">
      <c r="C74" t="s">
        <v>245</v>
      </c>
      <c r="E74" s="9" t="s">
        <v>179</v>
      </c>
      <c r="F74" s="9"/>
      <c r="G74" s="9"/>
      <c r="H74" s="9"/>
      <c r="I74" s="9"/>
      <c r="J74" s="9"/>
      <c r="K74" s="9"/>
    </row>
    <row r="75" spans="2:14">
      <c r="B75" s="9" t="s">
        <v>249</v>
      </c>
      <c r="C75" s="9" t="s">
        <v>250</v>
      </c>
      <c r="D75" s="9" t="s">
        <v>251</v>
      </c>
      <c r="E75" s="9" t="s">
        <v>252</v>
      </c>
      <c r="F75" s="193" t="s">
        <v>256</v>
      </c>
      <c r="G75" s="193"/>
      <c r="H75" s="9" t="s">
        <v>254</v>
      </c>
      <c r="I75" s="9" t="s">
        <v>253</v>
      </c>
      <c r="J75" s="193" t="s">
        <v>255</v>
      </c>
      <c r="K75" s="193"/>
      <c r="L75" s="9" t="s">
        <v>147</v>
      </c>
      <c r="M75" s="9"/>
      <c r="N75" s="9"/>
    </row>
    <row r="76" spans="2:14">
      <c r="B76" s="9"/>
      <c r="C76" s="9"/>
      <c r="D76" s="9"/>
      <c r="E76" s="9"/>
      <c r="F76" s="9"/>
      <c r="G76" s="9"/>
      <c r="H76" s="9"/>
      <c r="I76" s="9"/>
      <c r="J76" s="9"/>
      <c r="K76" s="9"/>
      <c r="L76" s="9"/>
      <c r="M76" s="9"/>
      <c r="N76" s="9"/>
    </row>
    <row r="77" spans="2:14">
      <c r="B77" s="9" t="s">
        <v>257</v>
      </c>
      <c r="C77" s="9" t="s">
        <v>259</v>
      </c>
      <c r="D77" s="9" t="s">
        <v>260</v>
      </c>
      <c r="E77" s="9" t="s">
        <v>261</v>
      </c>
      <c r="F77" s="9" t="s">
        <v>263</v>
      </c>
      <c r="G77" s="9" t="s">
        <v>264</v>
      </c>
      <c r="H77" s="9" t="s">
        <v>262</v>
      </c>
      <c r="I77" s="193" t="s">
        <v>265</v>
      </c>
      <c r="J77" s="193"/>
      <c r="K77" s="193"/>
      <c r="L77" s="9"/>
      <c r="M77" s="9"/>
      <c r="N77" s="9"/>
    </row>
    <row r="78" spans="2:14">
      <c r="B78" s="9"/>
      <c r="C78" s="9"/>
      <c r="D78" s="9"/>
      <c r="E78" s="9"/>
      <c r="F78" s="9"/>
      <c r="G78" s="9"/>
      <c r="H78" s="9"/>
      <c r="I78" s="9"/>
      <c r="J78" s="9"/>
      <c r="K78" s="9"/>
      <c r="L78" s="9"/>
      <c r="M78" s="9"/>
      <c r="N78" s="9"/>
    </row>
    <row r="79" spans="2:14">
      <c r="B79" s="9" t="s">
        <v>266</v>
      </c>
      <c r="C79" s="193" t="s">
        <v>267</v>
      </c>
      <c r="D79" s="193"/>
      <c r="E79" s="9" t="s">
        <v>268</v>
      </c>
      <c r="F79" s="9" t="s">
        <v>269</v>
      </c>
      <c r="G79" s="193" t="s">
        <v>270</v>
      </c>
      <c r="H79" s="193"/>
      <c r="I79" s="9"/>
      <c r="J79" s="9"/>
      <c r="K79" s="9"/>
      <c r="L79" s="9"/>
      <c r="M79" s="9"/>
      <c r="N79" s="9"/>
    </row>
    <row r="80" spans="2:14">
      <c r="B80" s="9"/>
      <c r="C80" s="9"/>
      <c r="D80" s="9"/>
      <c r="E80" s="9"/>
      <c r="F80" s="9" t="s">
        <v>271</v>
      </c>
      <c r="G80" s="9"/>
      <c r="H80" s="9"/>
      <c r="I80" s="9"/>
      <c r="J80" s="9"/>
      <c r="K80" s="9"/>
      <c r="L80" s="9"/>
      <c r="M80" s="9"/>
      <c r="N80" s="9"/>
    </row>
    <row r="81" spans="2:14">
      <c r="B81" s="9"/>
      <c r="C81" s="9"/>
      <c r="D81" s="9"/>
      <c r="E81" s="9"/>
      <c r="F81" s="9"/>
      <c r="G81" s="9"/>
      <c r="H81" s="9"/>
      <c r="I81" s="9"/>
      <c r="J81" s="9"/>
      <c r="K81" s="9"/>
      <c r="L81" s="9"/>
      <c r="M81" s="9"/>
      <c r="N81" s="9"/>
    </row>
    <row r="82" spans="2:14">
      <c r="B82" s="9" t="s">
        <v>272</v>
      </c>
      <c r="C82" s="193" t="s">
        <v>267</v>
      </c>
      <c r="D82" s="193"/>
      <c r="E82" s="9" t="s">
        <v>273</v>
      </c>
      <c r="F82" s="9"/>
      <c r="G82" s="9" t="s">
        <v>274</v>
      </c>
      <c r="H82" s="9"/>
      <c r="I82" s="9"/>
      <c r="J82" s="9"/>
      <c r="K82" s="9"/>
      <c r="L82" s="9"/>
      <c r="M82" s="9"/>
      <c r="N82" s="9"/>
    </row>
    <row r="83" spans="2:14">
      <c r="B83" s="9"/>
      <c r="C83" s="9"/>
      <c r="D83" s="9"/>
      <c r="E83" s="9"/>
      <c r="F83" s="9"/>
      <c r="G83" s="9"/>
      <c r="H83" s="9"/>
      <c r="I83" s="9"/>
      <c r="J83" s="9"/>
      <c r="K83" s="9"/>
      <c r="L83" s="9"/>
      <c r="M83" s="9"/>
      <c r="N83" s="9"/>
    </row>
    <row r="84" spans="2:14">
      <c r="B84" s="9" t="s">
        <v>275</v>
      </c>
      <c r="C84" s="9" t="s">
        <v>279</v>
      </c>
      <c r="D84" s="9" t="s">
        <v>276</v>
      </c>
      <c r="E84" s="193" t="s">
        <v>277</v>
      </c>
      <c r="F84" s="193"/>
      <c r="G84" s="193" t="s">
        <v>278</v>
      </c>
      <c r="H84" s="193"/>
      <c r="I84" s="193"/>
      <c r="J84" s="193"/>
      <c r="K84" s="193"/>
      <c r="L84" s="9"/>
      <c r="M84" s="9"/>
      <c r="N84" s="9"/>
    </row>
    <row r="85" spans="2:14">
      <c r="B85" s="9"/>
      <c r="C85" s="9"/>
      <c r="D85" s="9"/>
      <c r="E85" s="9"/>
      <c r="F85" s="9"/>
      <c r="G85" s="9"/>
      <c r="H85" s="9"/>
      <c r="I85" s="9"/>
      <c r="J85" s="9"/>
      <c r="K85" s="9"/>
      <c r="L85" s="9"/>
      <c r="M85" s="9"/>
      <c r="N85" s="9"/>
    </row>
    <row r="86" spans="2:14">
      <c r="B86" s="9" t="s">
        <v>280</v>
      </c>
      <c r="C86" s="9"/>
      <c r="D86" s="193" t="s">
        <v>281</v>
      </c>
      <c r="E86" s="193"/>
      <c r="F86" s="9" t="s">
        <v>179</v>
      </c>
      <c r="G86" s="9" t="s">
        <v>180</v>
      </c>
      <c r="H86" s="9"/>
      <c r="I86" s="9"/>
      <c r="J86" s="9"/>
      <c r="K86" s="9"/>
      <c r="L86" s="9"/>
      <c r="M86" s="9"/>
      <c r="N86" s="9"/>
    </row>
    <row r="87" spans="2:14">
      <c r="B87" s="9"/>
      <c r="C87" s="9"/>
      <c r="D87" s="9"/>
      <c r="E87" s="9"/>
      <c r="F87" s="9"/>
      <c r="G87" s="9"/>
      <c r="H87" s="9"/>
      <c r="I87" s="9"/>
      <c r="J87" s="9"/>
      <c r="K87" s="9"/>
      <c r="L87" s="9"/>
      <c r="M87" s="9"/>
      <c r="N87" s="9"/>
    </row>
    <row r="88" spans="2:14">
      <c r="B88" s="9" t="s">
        <v>285</v>
      </c>
      <c r="C88" s="9" t="s">
        <v>282</v>
      </c>
      <c r="D88" s="9" t="s">
        <v>283</v>
      </c>
      <c r="E88" s="9" t="s">
        <v>284</v>
      </c>
      <c r="F88" s="9"/>
      <c r="G88" s="9"/>
      <c r="H88" s="9"/>
      <c r="I88" s="9"/>
      <c r="J88" s="9"/>
      <c r="K88" s="9"/>
      <c r="L88" s="9"/>
      <c r="M88" s="9"/>
      <c r="N88" s="9"/>
    </row>
    <row r="89" spans="2:14">
      <c r="B89" s="9"/>
      <c r="C89" s="9"/>
      <c r="D89" s="9"/>
      <c r="E89" s="9"/>
      <c r="F89" s="9"/>
      <c r="G89" s="9"/>
      <c r="H89" s="9"/>
      <c r="I89" s="9"/>
      <c r="J89" s="9"/>
      <c r="K89" s="9"/>
      <c r="L89" s="9"/>
      <c r="M89" s="9"/>
      <c r="N89" s="9"/>
    </row>
    <row r="90" spans="2:14">
      <c r="B90" s="9" t="s">
        <v>286</v>
      </c>
      <c r="C90" s="9" t="s">
        <v>287</v>
      </c>
      <c r="D90" s="9" t="s">
        <v>288</v>
      </c>
      <c r="E90" s="9" t="s">
        <v>289</v>
      </c>
      <c r="F90" s="9" t="s">
        <v>290</v>
      </c>
      <c r="G90" s="193" t="s">
        <v>291</v>
      </c>
      <c r="H90" s="193"/>
      <c r="I90" s="193" t="s">
        <v>292</v>
      </c>
      <c r="J90" s="193"/>
      <c r="K90" s="193"/>
      <c r="L90" s="9"/>
      <c r="M90" s="9"/>
      <c r="N90" s="9"/>
    </row>
    <row r="91" spans="2:14">
      <c r="B91" s="9"/>
      <c r="C91" s="9"/>
      <c r="D91" s="9"/>
      <c r="E91" s="9"/>
      <c r="F91" s="9"/>
      <c r="G91" s="9"/>
      <c r="H91" s="9"/>
      <c r="I91" s="9"/>
      <c r="J91" s="9"/>
      <c r="K91" s="9"/>
      <c r="L91" s="9"/>
      <c r="M91" s="9"/>
      <c r="N91" s="9"/>
    </row>
    <row r="92" spans="2:14">
      <c r="B92" s="9" t="s">
        <v>293</v>
      </c>
      <c r="C92" s="9"/>
      <c r="D92" s="9"/>
      <c r="E92" s="9"/>
      <c r="F92" s="9"/>
      <c r="G92" s="9"/>
      <c r="H92" s="9"/>
      <c r="I92" s="9"/>
      <c r="J92" s="9"/>
      <c r="K92" s="9"/>
      <c r="L92" s="9"/>
      <c r="M92" s="9"/>
      <c r="N92" s="9"/>
    </row>
    <row r="93" spans="2:14">
      <c r="B93" s="9"/>
      <c r="C93" s="193" t="s">
        <v>294</v>
      </c>
      <c r="D93" s="193"/>
      <c r="E93" s="9" t="s">
        <v>295</v>
      </c>
      <c r="F93" s="9" t="s">
        <v>296</v>
      </c>
      <c r="G93" s="9" t="s">
        <v>297</v>
      </c>
      <c r="H93" s="9" t="s">
        <v>298</v>
      </c>
      <c r="I93" s="9"/>
      <c r="J93" s="9"/>
      <c r="K93" s="9"/>
      <c r="L93" s="9"/>
      <c r="M93" s="9"/>
      <c r="N93" s="9"/>
    </row>
    <row r="94" spans="2:14">
      <c r="B94" s="9"/>
      <c r="C94" s="9" t="s">
        <v>179</v>
      </c>
      <c r="D94" s="193" t="s">
        <v>299</v>
      </c>
      <c r="E94" s="193"/>
      <c r="F94" s="193"/>
      <c r="G94" s="193"/>
      <c r="H94" s="193"/>
      <c r="I94" s="193"/>
      <c r="J94" s="193"/>
      <c r="K94" s="193"/>
      <c r="L94" s="193"/>
      <c r="M94" s="9"/>
      <c r="N94" s="9"/>
    </row>
    <row r="95" spans="2:14">
      <c r="B95" s="9"/>
      <c r="C95" s="9" t="s">
        <v>179</v>
      </c>
      <c r="D95" s="193" t="s">
        <v>300</v>
      </c>
      <c r="E95" s="193"/>
      <c r="F95" s="193"/>
      <c r="G95" s="193"/>
      <c r="H95" s="193"/>
      <c r="I95" s="193"/>
      <c r="J95" s="193"/>
      <c r="K95" s="193"/>
      <c r="L95" s="193"/>
      <c r="M95" s="9"/>
      <c r="N95" s="9"/>
    </row>
    <row r="96" spans="2:14">
      <c r="B96" s="9"/>
      <c r="C96" s="9" t="s">
        <v>179</v>
      </c>
      <c r="D96" s="193" t="s">
        <v>302</v>
      </c>
      <c r="E96" s="193"/>
      <c r="F96" s="193"/>
      <c r="G96" s="193"/>
      <c r="H96" s="193"/>
      <c r="I96" s="193"/>
      <c r="J96" s="193"/>
      <c r="K96" s="193"/>
      <c r="L96" s="193"/>
      <c r="M96" s="9"/>
      <c r="N96" s="9"/>
    </row>
    <row r="97" spans="2:14">
      <c r="B97" s="9"/>
      <c r="C97" s="9" t="s">
        <v>179</v>
      </c>
      <c r="D97" s="193" t="s">
        <v>301</v>
      </c>
      <c r="E97" s="193"/>
      <c r="F97" s="193"/>
      <c r="G97" s="193"/>
      <c r="H97" s="193"/>
      <c r="I97" s="193"/>
      <c r="J97" s="193"/>
      <c r="K97" s="193"/>
      <c r="L97" s="193"/>
      <c r="M97" s="9"/>
      <c r="N97" s="9"/>
    </row>
    <row r="98" spans="2:14">
      <c r="B98" s="9"/>
      <c r="C98" s="9"/>
      <c r="D98" s="9"/>
      <c r="E98" s="9"/>
      <c r="F98" s="9"/>
      <c r="G98" s="9"/>
      <c r="H98" s="9"/>
      <c r="I98" s="9"/>
      <c r="J98" s="9"/>
      <c r="K98" s="9"/>
      <c r="L98" s="9"/>
      <c r="M98" s="9"/>
      <c r="N98" s="9"/>
    </row>
    <row r="99" spans="2:14">
      <c r="B99" s="9" t="s">
        <v>303</v>
      </c>
      <c r="C99" s="9"/>
      <c r="D99" s="9"/>
      <c r="E99" s="9"/>
      <c r="F99" s="9"/>
      <c r="G99" s="9"/>
      <c r="H99" s="9"/>
      <c r="I99" s="9"/>
      <c r="J99" s="9"/>
      <c r="K99" s="9"/>
      <c r="L99" s="9"/>
      <c r="M99" s="9"/>
      <c r="N99" s="9"/>
    </row>
    <row r="100" spans="2:14">
      <c r="B100" s="9"/>
      <c r="C100" s="9" t="s">
        <v>179</v>
      </c>
      <c r="D100" s="193" t="s">
        <v>304</v>
      </c>
      <c r="E100" s="193"/>
      <c r="F100" s="193"/>
      <c r="G100" s="193"/>
      <c r="H100" s="193"/>
      <c r="I100" s="193"/>
      <c r="J100" s="193"/>
      <c r="K100" s="193"/>
      <c r="L100" s="193"/>
      <c r="M100" s="9"/>
      <c r="N100" s="9"/>
    </row>
    <row r="101" spans="2:14">
      <c r="B101" s="9"/>
      <c r="C101" s="9" t="s">
        <v>179</v>
      </c>
      <c r="D101" s="193" t="s">
        <v>305</v>
      </c>
      <c r="E101" s="193"/>
      <c r="F101" s="193"/>
      <c r="G101" s="193"/>
      <c r="H101" s="193"/>
      <c r="I101" s="193"/>
      <c r="J101" s="193"/>
      <c r="K101" s="193"/>
      <c r="L101" s="193"/>
      <c r="M101" s="9"/>
      <c r="N101" s="9"/>
    </row>
    <row r="102" spans="2:14">
      <c r="B102" s="9"/>
      <c r="C102" s="9"/>
      <c r="D102" s="193" t="s">
        <v>306</v>
      </c>
      <c r="E102" s="193"/>
      <c r="F102" s="193"/>
      <c r="G102" s="193"/>
      <c r="H102" s="193"/>
      <c r="I102" s="193"/>
      <c r="J102" s="193"/>
      <c r="K102" s="193"/>
      <c r="L102" s="193"/>
      <c r="M102" s="9"/>
      <c r="N102" s="9"/>
    </row>
    <row r="103" spans="2:14">
      <c r="B103" s="9"/>
      <c r="C103" s="9"/>
      <c r="D103" s="9"/>
      <c r="E103" s="9"/>
      <c r="F103" s="9"/>
      <c r="G103" s="9"/>
      <c r="H103" s="9"/>
      <c r="I103" s="9"/>
      <c r="J103" s="9"/>
      <c r="K103" s="9"/>
      <c r="L103" s="9"/>
      <c r="M103" s="9"/>
      <c r="N103" s="9"/>
    </row>
    <row r="104" spans="2:14" ht="31.5" customHeight="1">
      <c r="B104" s="9" t="s">
        <v>307</v>
      </c>
      <c r="C104" s="9" t="s">
        <v>179</v>
      </c>
      <c r="D104" s="194" t="s">
        <v>308</v>
      </c>
      <c r="E104" s="194"/>
      <c r="F104" s="194"/>
      <c r="G104" s="194"/>
      <c r="H104" s="194"/>
      <c r="I104" s="194"/>
      <c r="J104" s="194"/>
      <c r="K104" s="194"/>
      <c r="L104" s="194"/>
      <c r="M104" s="194"/>
      <c r="N104" s="194"/>
    </row>
    <row r="105" spans="2:14">
      <c r="B105" s="9"/>
      <c r="C105" s="9" t="s">
        <v>179</v>
      </c>
      <c r="D105" s="193" t="s">
        <v>309</v>
      </c>
      <c r="E105" s="193"/>
      <c r="F105" s="193"/>
      <c r="G105" s="193"/>
      <c r="H105" s="193"/>
      <c r="I105" s="193"/>
      <c r="J105" s="193"/>
      <c r="K105" s="193"/>
      <c r="L105" s="193"/>
      <c r="M105" s="193"/>
      <c r="N105" s="193"/>
    </row>
    <row r="106" spans="2:14">
      <c r="B106" s="9"/>
      <c r="C106" s="9" t="s">
        <v>179</v>
      </c>
      <c r="D106" s="193" t="s">
        <v>310</v>
      </c>
      <c r="E106" s="193"/>
      <c r="F106" s="193"/>
      <c r="G106" s="193"/>
      <c r="H106" s="193"/>
      <c r="I106" s="193"/>
      <c r="J106" s="193"/>
      <c r="K106" s="193"/>
      <c r="L106" s="193"/>
      <c r="M106" s="193"/>
      <c r="N106" s="193"/>
    </row>
    <row r="107" spans="2:14">
      <c r="B107" s="9"/>
      <c r="C107" s="9" t="s">
        <v>179</v>
      </c>
      <c r="D107" s="193" t="s">
        <v>311</v>
      </c>
      <c r="E107" s="193"/>
      <c r="F107" s="193"/>
      <c r="G107" s="193"/>
      <c r="H107" s="193"/>
      <c r="I107" s="193"/>
      <c r="J107" s="193"/>
      <c r="K107" s="193"/>
      <c r="L107" s="193"/>
      <c r="M107" s="193"/>
      <c r="N107" s="193"/>
    </row>
    <row r="108" spans="2:14">
      <c r="B108" s="9"/>
      <c r="C108" s="9"/>
      <c r="D108" s="9"/>
      <c r="E108" s="9"/>
      <c r="F108" s="9"/>
      <c r="G108" s="9"/>
      <c r="H108" s="9"/>
      <c r="I108" s="9"/>
      <c r="J108" s="9"/>
      <c r="K108" s="9"/>
      <c r="L108" s="9"/>
      <c r="M108" s="9"/>
      <c r="N108" s="9"/>
    </row>
    <row r="109" spans="2:14">
      <c r="B109" s="9"/>
      <c r="C109" s="9"/>
      <c r="D109" s="9"/>
      <c r="E109" s="9"/>
      <c r="F109" s="9"/>
      <c r="G109" s="9"/>
      <c r="H109" s="9"/>
      <c r="I109" s="9"/>
      <c r="J109" s="9"/>
      <c r="K109" s="9"/>
      <c r="L109" s="9"/>
      <c r="M109" s="9"/>
      <c r="N109" s="9"/>
    </row>
    <row r="110" spans="2:14">
      <c r="B110" s="9" t="s">
        <v>312</v>
      </c>
      <c r="C110" s="9" t="s">
        <v>313</v>
      </c>
      <c r="D110" s="9" t="s">
        <v>314</v>
      </c>
      <c r="E110" s="9" t="s">
        <v>315</v>
      </c>
      <c r="F110" s="9" t="s">
        <v>316</v>
      </c>
      <c r="G110" s="9" t="s">
        <v>317</v>
      </c>
      <c r="H110" s="9"/>
      <c r="I110" s="9"/>
      <c r="J110" s="9"/>
      <c r="K110" s="9"/>
      <c r="L110" s="9"/>
      <c r="M110" s="9"/>
      <c r="N110" s="9"/>
    </row>
    <row r="111" spans="2:14">
      <c r="B111" s="9"/>
      <c r="C111" s="9"/>
      <c r="D111" s="9"/>
      <c r="E111" s="9"/>
      <c r="F111" s="9"/>
      <c r="G111" s="9"/>
      <c r="H111" s="9"/>
      <c r="I111" s="9"/>
      <c r="J111" s="9"/>
      <c r="K111" s="9"/>
      <c r="L111" s="9"/>
      <c r="M111" s="9"/>
      <c r="N111" s="9"/>
    </row>
    <row r="113" spans="2:2" ht="15.75">
      <c r="B113" s="21"/>
    </row>
  </sheetData>
  <mergeCells count="37">
    <mergeCell ref="D107:N107"/>
    <mergeCell ref="D101:L101"/>
    <mergeCell ref="D102:L102"/>
    <mergeCell ref="D104:N104"/>
    <mergeCell ref="D105:N105"/>
    <mergeCell ref="D106:N106"/>
    <mergeCell ref="D94:L94"/>
    <mergeCell ref="D95:L95"/>
    <mergeCell ref="D96:L96"/>
    <mergeCell ref="D97:L97"/>
    <mergeCell ref="D100:L100"/>
    <mergeCell ref="D86:E86"/>
    <mergeCell ref="G90:H90"/>
    <mergeCell ref="I90:K90"/>
    <mergeCell ref="B64:L64"/>
    <mergeCell ref="C93:D93"/>
    <mergeCell ref="I77:K77"/>
    <mergeCell ref="G79:H79"/>
    <mergeCell ref="C79:D79"/>
    <mergeCell ref="C82:D82"/>
    <mergeCell ref="E84:F84"/>
    <mergeCell ref="G84:K84"/>
    <mergeCell ref="H60:K60"/>
    <mergeCell ref="C60:F60"/>
    <mergeCell ref="C61:F61"/>
    <mergeCell ref="C62:F62"/>
    <mergeCell ref="F75:G75"/>
    <mergeCell ref="J75:K75"/>
    <mergeCell ref="D3:E3"/>
    <mergeCell ref="E51:G51"/>
    <mergeCell ref="B48:G48"/>
    <mergeCell ref="D49:G49"/>
    <mergeCell ref="D50:G50"/>
    <mergeCell ref="A7:B7"/>
    <mergeCell ref="B18:C18"/>
    <mergeCell ref="B26:C26"/>
    <mergeCell ref="C44:E44"/>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rgb="FF0066FF"/>
  </sheetPr>
  <dimension ref="A1:I16"/>
  <sheetViews>
    <sheetView workbookViewId="0">
      <selection activeCell="B2" sqref="B2"/>
    </sheetView>
  </sheetViews>
  <sheetFormatPr defaultColWidth="8.85546875" defaultRowHeight="15"/>
  <cols>
    <col min="1" max="1" width="30.85546875" customWidth="1"/>
    <col min="2" max="2" width="36" customWidth="1"/>
    <col min="257" max="257" width="30.85546875" customWidth="1"/>
    <col min="258" max="258" width="36" customWidth="1"/>
    <col min="513" max="513" width="30.85546875" customWidth="1"/>
    <col min="514" max="514" width="36" customWidth="1"/>
    <col min="769" max="769" width="30.85546875" customWidth="1"/>
    <col min="770" max="770" width="36" customWidth="1"/>
    <col min="1025" max="1025" width="30.85546875" customWidth="1"/>
    <col min="1026" max="1026" width="36" customWidth="1"/>
    <col min="1281" max="1281" width="30.85546875" customWidth="1"/>
    <col min="1282" max="1282" width="36" customWidth="1"/>
    <col min="1537" max="1537" width="30.85546875" customWidth="1"/>
    <col min="1538" max="1538" width="36" customWidth="1"/>
    <col min="1793" max="1793" width="30.85546875" customWidth="1"/>
    <col min="1794" max="1794" width="36" customWidth="1"/>
    <col min="2049" max="2049" width="30.85546875" customWidth="1"/>
    <col min="2050" max="2050" width="36" customWidth="1"/>
    <col min="2305" max="2305" width="30.85546875" customWidth="1"/>
    <col min="2306" max="2306" width="36" customWidth="1"/>
    <col min="2561" max="2561" width="30.85546875" customWidth="1"/>
    <col min="2562" max="2562" width="36" customWidth="1"/>
    <col min="2817" max="2817" width="30.85546875" customWidth="1"/>
    <col min="2818" max="2818" width="36" customWidth="1"/>
    <col min="3073" max="3073" width="30.85546875" customWidth="1"/>
    <col min="3074" max="3074" width="36" customWidth="1"/>
    <col min="3329" max="3329" width="30.85546875" customWidth="1"/>
    <col min="3330" max="3330" width="36" customWidth="1"/>
    <col min="3585" max="3585" width="30.85546875" customWidth="1"/>
    <col min="3586" max="3586" width="36" customWidth="1"/>
    <col min="3841" max="3841" width="30.85546875" customWidth="1"/>
    <col min="3842" max="3842" width="36" customWidth="1"/>
    <col min="4097" max="4097" width="30.85546875" customWidth="1"/>
    <col min="4098" max="4098" width="36" customWidth="1"/>
    <col min="4353" max="4353" width="30.85546875" customWidth="1"/>
    <col min="4354" max="4354" width="36" customWidth="1"/>
    <col min="4609" max="4609" width="30.85546875" customWidth="1"/>
    <col min="4610" max="4610" width="36" customWidth="1"/>
    <col min="4865" max="4865" width="30.85546875" customWidth="1"/>
    <col min="4866" max="4866" width="36" customWidth="1"/>
    <col min="5121" max="5121" width="30.85546875" customWidth="1"/>
    <col min="5122" max="5122" width="36" customWidth="1"/>
    <col min="5377" max="5377" width="30.85546875" customWidth="1"/>
    <col min="5378" max="5378" width="36" customWidth="1"/>
    <col min="5633" max="5633" width="30.85546875" customWidth="1"/>
    <col min="5634" max="5634" width="36" customWidth="1"/>
    <col min="5889" max="5889" width="30.85546875" customWidth="1"/>
    <col min="5890" max="5890" width="36" customWidth="1"/>
    <col min="6145" max="6145" width="30.85546875" customWidth="1"/>
    <col min="6146" max="6146" width="36" customWidth="1"/>
    <col min="6401" max="6401" width="30.85546875" customWidth="1"/>
    <col min="6402" max="6402" width="36" customWidth="1"/>
    <col min="6657" max="6657" width="30.85546875" customWidth="1"/>
    <col min="6658" max="6658" width="36" customWidth="1"/>
    <col min="6913" max="6913" width="30.85546875" customWidth="1"/>
    <col min="6914" max="6914" width="36" customWidth="1"/>
    <col min="7169" max="7169" width="30.85546875" customWidth="1"/>
    <col min="7170" max="7170" width="36" customWidth="1"/>
    <col min="7425" max="7425" width="30.85546875" customWidth="1"/>
    <col min="7426" max="7426" width="36" customWidth="1"/>
    <col min="7681" max="7681" width="30.85546875" customWidth="1"/>
    <col min="7682" max="7682" width="36" customWidth="1"/>
    <col min="7937" max="7937" width="30.85546875" customWidth="1"/>
    <col min="7938" max="7938" width="36" customWidth="1"/>
    <col min="8193" max="8193" width="30.85546875" customWidth="1"/>
    <col min="8194" max="8194" width="36" customWidth="1"/>
    <col min="8449" max="8449" width="30.85546875" customWidth="1"/>
    <col min="8450" max="8450" width="36" customWidth="1"/>
    <col min="8705" max="8705" width="30.85546875" customWidth="1"/>
    <col min="8706" max="8706" width="36" customWidth="1"/>
    <col min="8961" max="8961" width="30.85546875" customWidth="1"/>
    <col min="8962" max="8962" width="36" customWidth="1"/>
    <col min="9217" max="9217" width="30.85546875" customWidth="1"/>
    <col min="9218" max="9218" width="36" customWidth="1"/>
    <col min="9473" max="9473" width="30.85546875" customWidth="1"/>
    <col min="9474" max="9474" width="36" customWidth="1"/>
    <col min="9729" max="9729" width="30.85546875" customWidth="1"/>
    <col min="9730" max="9730" width="36" customWidth="1"/>
    <col min="9985" max="9985" width="30.85546875" customWidth="1"/>
    <col min="9986" max="9986" width="36" customWidth="1"/>
    <col min="10241" max="10241" width="30.85546875" customWidth="1"/>
    <col min="10242" max="10242" width="36" customWidth="1"/>
    <col min="10497" max="10497" width="30.85546875" customWidth="1"/>
    <col min="10498" max="10498" width="36" customWidth="1"/>
    <col min="10753" max="10753" width="30.85546875" customWidth="1"/>
    <col min="10754" max="10754" width="36" customWidth="1"/>
    <col min="11009" max="11009" width="30.85546875" customWidth="1"/>
    <col min="11010" max="11010" width="36" customWidth="1"/>
    <col min="11265" max="11265" width="30.85546875" customWidth="1"/>
    <col min="11266" max="11266" width="36" customWidth="1"/>
    <col min="11521" max="11521" width="30.85546875" customWidth="1"/>
    <col min="11522" max="11522" width="36" customWidth="1"/>
    <col min="11777" max="11777" width="30.85546875" customWidth="1"/>
    <col min="11778" max="11778" width="36" customWidth="1"/>
    <col min="12033" max="12033" width="30.85546875" customWidth="1"/>
    <col min="12034" max="12034" width="36" customWidth="1"/>
    <col min="12289" max="12289" width="30.85546875" customWidth="1"/>
    <col min="12290" max="12290" width="36" customWidth="1"/>
    <col min="12545" max="12545" width="30.85546875" customWidth="1"/>
    <col min="12546" max="12546" width="36" customWidth="1"/>
    <col min="12801" max="12801" width="30.85546875" customWidth="1"/>
    <col min="12802" max="12802" width="36" customWidth="1"/>
    <col min="13057" max="13057" width="30.85546875" customWidth="1"/>
    <col min="13058" max="13058" width="36" customWidth="1"/>
    <col min="13313" max="13313" width="30.85546875" customWidth="1"/>
    <col min="13314" max="13314" width="36" customWidth="1"/>
    <col min="13569" max="13569" width="30.85546875" customWidth="1"/>
    <col min="13570" max="13570" width="36" customWidth="1"/>
    <col min="13825" max="13825" width="30.85546875" customWidth="1"/>
    <col min="13826" max="13826" width="36" customWidth="1"/>
    <col min="14081" max="14081" width="30.85546875" customWidth="1"/>
    <col min="14082" max="14082" width="36" customWidth="1"/>
    <col min="14337" max="14337" width="30.85546875" customWidth="1"/>
    <col min="14338" max="14338" width="36" customWidth="1"/>
    <col min="14593" max="14593" width="30.85546875" customWidth="1"/>
    <col min="14594" max="14594" width="36" customWidth="1"/>
    <col min="14849" max="14849" width="30.85546875" customWidth="1"/>
    <col min="14850" max="14850" width="36" customWidth="1"/>
    <col min="15105" max="15105" width="30.85546875" customWidth="1"/>
    <col min="15106" max="15106" width="36" customWidth="1"/>
    <col min="15361" max="15361" width="30.85546875" customWidth="1"/>
    <col min="15362" max="15362" width="36" customWidth="1"/>
    <col min="15617" max="15617" width="30.85546875" customWidth="1"/>
    <col min="15618" max="15618" width="36" customWidth="1"/>
    <col min="15873" max="15873" width="30.85546875" customWidth="1"/>
    <col min="15874" max="15874" width="36" customWidth="1"/>
    <col min="16129" max="16129" width="30.85546875" customWidth="1"/>
    <col min="16130" max="16130" width="36" customWidth="1"/>
  </cols>
  <sheetData>
    <row r="1" spans="1:9" ht="27.75" customHeight="1" thickTop="1" thickBot="1">
      <c r="A1" s="180" t="s">
        <v>9</v>
      </c>
      <c r="B1" s="181"/>
    </row>
    <row r="2" spans="1:9" ht="24" customHeight="1" thickTop="1">
      <c r="A2" s="1" t="s">
        <v>416</v>
      </c>
      <c r="B2" s="2" t="s">
        <v>417</v>
      </c>
    </row>
    <row r="3" spans="1:9" ht="24.75" customHeight="1">
      <c r="A3" s="3" t="s">
        <v>325</v>
      </c>
      <c r="B3" s="4" t="s">
        <v>318</v>
      </c>
    </row>
    <row r="4" spans="1:9" ht="24.75" customHeight="1" thickBot="1">
      <c r="A4" s="5" t="s">
        <v>0</v>
      </c>
      <c r="B4" s="6" t="s">
        <v>328</v>
      </c>
    </row>
    <row r="5" spans="1:9" ht="24.75" customHeight="1" thickTop="1">
      <c r="A5" s="10" t="s">
        <v>326</v>
      </c>
      <c r="B5" s="11" t="s">
        <v>327</v>
      </c>
    </row>
    <row r="7" spans="1:9" ht="21">
      <c r="A7" s="7" t="s">
        <v>1</v>
      </c>
      <c r="B7" s="8" t="s">
        <v>2</v>
      </c>
    </row>
    <row r="8" spans="1:9" ht="21">
      <c r="A8" s="7"/>
      <c r="B8" s="8" t="s">
        <v>3</v>
      </c>
    </row>
    <row r="9" spans="1:9" ht="21">
      <c r="A9" s="7" t="s">
        <v>4</v>
      </c>
      <c r="B9" s="8" t="s">
        <v>329</v>
      </c>
    </row>
    <row r="10" spans="1:9" ht="21">
      <c r="A10" s="7" t="s">
        <v>5</v>
      </c>
      <c r="B10" s="8" t="s">
        <v>330</v>
      </c>
    </row>
    <row r="11" spans="1:9" ht="21">
      <c r="A11" s="7" t="s">
        <v>6</v>
      </c>
      <c r="B11" s="8" t="s">
        <v>319</v>
      </c>
    </row>
    <row r="12" spans="1:9" ht="21">
      <c r="A12" s="8"/>
      <c r="B12" s="8"/>
    </row>
    <row r="13" spans="1:9" ht="21">
      <c r="A13" s="8" t="s">
        <v>7</v>
      </c>
      <c r="B13" s="8" t="s">
        <v>342</v>
      </c>
    </row>
    <row r="14" spans="1:9" ht="21">
      <c r="A14" s="8" t="s">
        <v>8</v>
      </c>
      <c r="B14" s="8" t="s">
        <v>342</v>
      </c>
      <c r="C14" s="118" t="s">
        <v>258</v>
      </c>
    </row>
    <row r="16" spans="1:9">
      <c r="A16" s="9"/>
      <c r="B16" s="9"/>
      <c r="C16" s="9"/>
      <c r="D16" s="9"/>
      <c r="E16" s="9"/>
      <c r="F16" s="9"/>
      <c r="G16" s="9"/>
      <c r="H16" s="9"/>
      <c r="I16" s="9"/>
    </row>
  </sheetData>
  <mergeCells count="1">
    <mergeCell ref="A1:B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J56"/>
  <sheetViews>
    <sheetView workbookViewId="0">
      <selection activeCell="J20" sqref="J20"/>
    </sheetView>
  </sheetViews>
  <sheetFormatPr defaultRowHeight="15"/>
  <cols>
    <col min="1" max="1" width="20.140625" customWidth="1"/>
    <col min="2" max="2" width="27" customWidth="1"/>
  </cols>
  <sheetData>
    <row r="1" spans="1:10">
      <c r="A1" s="15" t="str">
        <f>+Admission!A1</f>
        <v xml:space="preserve">        Collin College          </v>
      </c>
      <c r="B1" s="15"/>
    </row>
    <row r="2" spans="1:10">
      <c r="A2" s="15" t="str">
        <f>+Admission!A2</f>
        <v>Jacob</v>
      </c>
      <c r="B2" s="15" t="str">
        <f>+Admission!B2</f>
        <v>DOB: 12/12/10</v>
      </c>
    </row>
    <row r="3" spans="1:10">
      <c r="A3" s="15" t="str">
        <f>+Admission!A3</f>
        <v>Med. Rec: 674-338</v>
      </c>
      <c r="B3" s="15" t="str">
        <f>+Admission!B3</f>
        <v>Sex: M</v>
      </c>
    </row>
    <row r="4" spans="1:10">
      <c r="A4" s="15" t="str">
        <f>+Admission!A4</f>
        <v>Allergies: NKA</v>
      </c>
      <c r="B4" s="15" t="str">
        <f>+Admission!B4</f>
        <v>Age:  2 m</v>
      </c>
    </row>
    <row r="5" spans="1:10">
      <c r="A5" s="15" t="str">
        <f>+Admission!A5</f>
        <v xml:space="preserve">Dr. Ema Joram </v>
      </c>
      <c r="B5" s="15" t="str">
        <f>+Admission!B5</f>
        <v>Room:  401</v>
      </c>
    </row>
    <row r="8" spans="1:10" s="17" customFormat="1">
      <c r="A8" s="17" t="s">
        <v>32</v>
      </c>
      <c r="B8" s="17" t="s">
        <v>340</v>
      </c>
    </row>
    <row r="9" spans="1:10">
      <c r="A9">
        <v>1</v>
      </c>
      <c r="B9" t="s">
        <v>331</v>
      </c>
    </row>
    <row r="10" spans="1:10">
      <c r="A10">
        <v>2</v>
      </c>
      <c r="B10" t="s">
        <v>332</v>
      </c>
    </row>
    <row r="11" spans="1:10">
      <c r="A11">
        <v>3</v>
      </c>
      <c r="B11" t="s">
        <v>333</v>
      </c>
    </row>
    <row r="12" spans="1:10">
      <c r="A12">
        <v>4</v>
      </c>
      <c r="B12" t="s">
        <v>334</v>
      </c>
    </row>
    <row r="14" spans="1:10">
      <c r="A14">
        <v>5</v>
      </c>
      <c r="B14" s="182" t="s">
        <v>423</v>
      </c>
      <c r="C14" s="182"/>
      <c r="D14" s="182"/>
      <c r="E14" s="182"/>
      <c r="F14" s="182"/>
      <c r="G14" s="182"/>
      <c r="H14" s="182"/>
      <c r="I14" s="182"/>
      <c r="J14" s="182"/>
    </row>
    <row r="15" spans="1:10">
      <c r="B15" s="122"/>
      <c r="C15" s="122"/>
      <c r="D15" s="122"/>
      <c r="E15" s="122"/>
      <c r="F15" s="122"/>
      <c r="G15" s="122"/>
      <c r="H15" s="122"/>
      <c r="I15" s="122"/>
      <c r="J15" s="122"/>
    </row>
    <row r="16" spans="1:10">
      <c r="A16">
        <v>6</v>
      </c>
      <c r="B16" s="122" t="s">
        <v>335</v>
      </c>
      <c r="C16" s="122"/>
      <c r="D16" s="122"/>
      <c r="E16" s="122"/>
      <c r="F16" s="122"/>
      <c r="G16" s="122"/>
      <c r="H16" s="122"/>
      <c r="I16" s="122"/>
      <c r="J16" s="122"/>
    </row>
    <row r="18" spans="1:10">
      <c r="A18">
        <v>7</v>
      </c>
      <c r="B18" s="182" t="s">
        <v>14</v>
      </c>
      <c r="C18" s="182"/>
      <c r="D18" s="182"/>
      <c r="E18" s="182"/>
      <c r="F18" s="182"/>
      <c r="G18" s="182"/>
      <c r="H18" s="182"/>
      <c r="I18" s="182"/>
      <c r="J18" s="182"/>
    </row>
    <row r="19" spans="1:10">
      <c r="B19" s="130" t="s">
        <v>399</v>
      </c>
      <c r="C19" s="122"/>
      <c r="D19" s="122"/>
      <c r="E19" s="122"/>
      <c r="F19" s="122"/>
      <c r="G19" s="122"/>
      <c r="H19" s="122"/>
      <c r="I19" s="122"/>
      <c r="J19" s="122"/>
    </row>
    <row r="20" spans="1:10" s="131" customFormat="1">
      <c r="B20" s="131" t="s">
        <v>398</v>
      </c>
      <c r="C20" s="130"/>
      <c r="D20" s="130"/>
      <c r="E20" s="130"/>
      <c r="F20" s="130"/>
      <c r="G20" s="130"/>
      <c r="H20" s="130"/>
      <c r="I20" s="130"/>
      <c r="J20" s="130"/>
    </row>
    <row r="21" spans="1:10" s="131" customFormat="1">
      <c r="B21" s="131" t="s">
        <v>400</v>
      </c>
      <c r="C21" s="130"/>
      <c r="D21" s="130"/>
      <c r="E21" s="130"/>
      <c r="F21" s="130"/>
      <c r="G21" s="130"/>
      <c r="H21" s="130"/>
      <c r="I21" s="130"/>
      <c r="J21" s="130"/>
    </row>
    <row r="22" spans="1:10">
      <c r="B22" s="131" t="s">
        <v>367</v>
      </c>
      <c r="C22" s="122"/>
      <c r="D22" s="122"/>
      <c r="E22" s="122"/>
      <c r="F22" s="122"/>
      <c r="G22" s="122"/>
      <c r="H22" s="122"/>
      <c r="I22" s="122"/>
      <c r="J22" s="122"/>
    </row>
    <row r="24" spans="1:10">
      <c r="A24">
        <v>8</v>
      </c>
      <c r="B24" s="131" t="s">
        <v>364</v>
      </c>
    </row>
    <row r="26" spans="1:10">
      <c r="A26">
        <v>9</v>
      </c>
      <c r="B26" t="s">
        <v>336</v>
      </c>
    </row>
    <row r="27" spans="1:10" s="131" customFormat="1"/>
    <row r="28" spans="1:10" s="131" customFormat="1">
      <c r="A28" s="131">
        <v>10</v>
      </c>
      <c r="B28" s="131" t="s">
        <v>365</v>
      </c>
    </row>
    <row r="30" spans="1:10">
      <c r="A30">
        <v>11</v>
      </c>
      <c r="B30" s="183" t="s">
        <v>337</v>
      </c>
      <c r="C30" s="183"/>
      <c r="D30" s="183"/>
      <c r="E30" s="183"/>
    </row>
    <row r="32" spans="1:10">
      <c r="A32">
        <v>12</v>
      </c>
      <c r="B32" s="184" t="s">
        <v>338</v>
      </c>
      <c r="C32" s="184"/>
      <c r="D32" s="184"/>
      <c r="E32" s="184"/>
      <c r="F32" s="184"/>
    </row>
    <row r="34" spans="1:2" ht="18">
      <c r="A34" s="20" t="s">
        <v>339</v>
      </c>
      <c r="B34" s="129" t="s">
        <v>404</v>
      </c>
    </row>
    <row r="39" spans="1:2" ht="16.5">
      <c r="A39" s="20"/>
      <c r="B39" s="21"/>
    </row>
    <row r="42" spans="1:2" s="17" customFormat="1"/>
    <row r="49" spans="1:10">
      <c r="B49" s="182"/>
      <c r="C49" s="182"/>
      <c r="D49" s="182"/>
      <c r="E49" s="182"/>
      <c r="F49" s="182"/>
      <c r="G49" s="182"/>
      <c r="H49" s="182"/>
      <c r="I49" s="182"/>
      <c r="J49" s="182"/>
    </row>
    <row r="51" spans="1:10">
      <c r="B51" s="182"/>
      <c r="C51" s="182"/>
      <c r="D51" s="182"/>
      <c r="E51" s="182"/>
      <c r="F51" s="182"/>
      <c r="G51" s="182"/>
      <c r="H51" s="182"/>
      <c r="I51" s="182"/>
      <c r="J51" s="182"/>
    </row>
    <row r="56" spans="1:10" ht="16.5">
      <c r="A56" s="20"/>
      <c r="B56" s="22"/>
    </row>
  </sheetData>
  <mergeCells count="6">
    <mergeCell ref="B51:J51"/>
    <mergeCell ref="B14:J14"/>
    <mergeCell ref="B18:J18"/>
    <mergeCell ref="B30:E30"/>
    <mergeCell ref="B32:F32"/>
    <mergeCell ref="B49:J49"/>
  </mergeCells>
  <pageMargins left="0.2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sheetPr>
    <tabColor rgb="FFC00000"/>
  </sheetPr>
  <dimension ref="A1:Z40"/>
  <sheetViews>
    <sheetView topLeftCell="A31" workbookViewId="0">
      <selection activeCell="A33" sqref="A33:J41"/>
    </sheetView>
  </sheetViews>
  <sheetFormatPr defaultRowHeight="15"/>
  <cols>
    <col min="1" max="1" width="25.7109375" customWidth="1"/>
    <col min="2" max="2" width="20.42578125" customWidth="1"/>
    <col min="4" max="4" width="8.28515625" customWidth="1"/>
    <col min="5" max="5" width="8.42578125" customWidth="1"/>
    <col min="6" max="6" width="7.85546875" customWidth="1"/>
    <col min="7" max="7" width="7.7109375" style="131" customWidth="1"/>
    <col min="8" max="8" width="7.28515625" customWidth="1"/>
    <col min="12" max="12" width="5.5703125" style="27" customWidth="1"/>
    <col min="19" max="19" width="5" style="27" customWidth="1"/>
  </cols>
  <sheetData>
    <row r="1" spans="1:26">
      <c r="A1" s="12" t="str">
        <f>+Admission!A1</f>
        <v xml:space="preserve">        Collin College          </v>
      </c>
      <c r="B1" s="12"/>
    </row>
    <row r="2" spans="1:26">
      <c r="A2" s="12" t="str">
        <f>+Admission!A2</f>
        <v>Jacob</v>
      </c>
      <c r="B2" s="12" t="str">
        <f>+Admission!B2</f>
        <v>DOB: 12/12/10</v>
      </c>
    </row>
    <row r="3" spans="1:26">
      <c r="A3" s="12" t="str">
        <f>+Admission!A3</f>
        <v>Med. Rec: 674-338</v>
      </c>
      <c r="B3" s="12" t="str">
        <f>+Admission!B3</f>
        <v>Sex: M</v>
      </c>
    </row>
    <row r="4" spans="1:26">
      <c r="A4" s="12" t="str">
        <f>+Admission!A4</f>
        <v>Allergies: NKA</v>
      </c>
      <c r="B4" s="12" t="str">
        <f>+Admission!B4</f>
        <v>Age:  2 m</v>
      </c>
    </row>
    <row r="5" spans="1:26">
      <c r="A5" s="12" t="str">
        <f>+Admission!A5</f>
        <v xml:space="preserve">Dr. Ema Joram </v>
      </c>
      <c r="B5" s="12" t="str">
        <f>+Admission!B5</f>
        <v>Room:  401</v>
      </c>
    </row>
    <row r="7" spans="1:26" s="114" customFormat="1">
      <c r="A7" s="114" t="s">
        <v>436</v>
      </c>
    </row>
    <row r="8" spans="1:26">
      <c r="A8" t="s">
        <v>173</v>
      </c>
      <c r="B8" s="185" t="s">
        <v>321</v>
      </c>
      <c r="C8" s="185"/>
      <c r="D8" s="185"/>
      <c r="E8" s="185"/>
      <c r="F8" s="185"/>
      <c r="G8" s="185"/>
      <c r="H8" s="185"/>
      <c r="I8" s="185"/>
      <c r="J8" s="185"/>
      <c r="K8" s="185"/>
      <c r="L8" s="109"/>
      <c r="M8" s="185" t="s">
        <v>405</v>
      </c>
      <c r="N8" s="185"/>
      <c r="O8" s="185"/>
      <c r="P8" s="185"/>
      <c r="Q8" s="185"/>
      <c r="R8" s="185"/>
      <c r="T8" s="185" t="s">
        <v>177</v>
      </c>
      <c r="U8" s="185"/>
      <c r="V8" s="185"/>
      <c r="W8" s="185"/>
      <c r="X8" s="185"/>
      <c r="Y8" s="185"/>
      <c r="Z8" s="185"/>
    </row>
    <row r="9" spans="1:26" s="27" customFormat="1">
      <c r="B9" s="109"/>
      <c r="C9" s="109"/>
      <c r="D9" s="109"/>
      <c r="E9" s="109"/>
      <c r="F9" s="109"/>
      <c r="G9" s="109"/>
      <c r="H9" s="109"/>
      <c r="I9" s="109"/>
      <c r="J9" s="109"/>
      <c r="K9" s="109"/>
      <c r="L9" s="109"/>
      <c r="M9" s="109"/>
      <c r="N9" s="109"/>
      <c r="O9" s="109"/>
      <c r="P9" s="109"/>
      <c r="Q9" s="109"/>
      <c r="R9" s="109"/>
    </row>
    <row r="10" spans="1:26">
      <c r="A10" s="107" t="s">
        <v>171</v>
      </c>
      <c r="B10" s="160" t="s">
        <v>449</v>
      </c>
      <c r="C10" s="160">
        <v>600</v>
      </c>
      <c r="D10" s="160">
        <v>800</v>
      </c>
      <c r="E10" s="160">
        <v>1000</v>
      </c>
      <c r="F10" s="160">
        <v>1200</v>
      </c>
      <c r="G10" s="160">
        <v>1400</v>
      </c>
      <c r="H10" s="160">
        <v>1600</v>
      </c>
      <c r="I10" s="160">
        <v>1800</v>
      </c>
      <c r="J10" s="160">
        <v>2000</v>
      </c>
      <c r="K10" s="160">
        <v>2200</v>
      </c>
      <c r="L10" s="111"/>
      <c r="M10" s="112" t="s">
        <v>174</v>
      </c>
      <c r="N10" s="112" t="s">
        <v>175</v>
      </c>
      <c r="O10" s="112" t="s">
        <v>176</v>
      </c>
      <c r="P10">
        <v>1200</v>
      </c>
      <c r="Q10">
        <v>1600</v>
      </c>
      <c r="R10">
        <v>2000</v>
      </c>
      <c r="T10" s="112" t="s">
        <v>174</v>
      </c>
      <c r="U10" s="112" t="s">
        <v>175</v>
      </c>
      <c r="V10" s="112" t="s">
        <v>176</v>
      </c>
      <c r="W10">
        <v>1200</v>
      </c>
      <c r="X10">
        <v>1600</v>
      </c>
      <c r="Y10">
        <v>2000</v>
      </c>
    </row>
    <row r="11" spans="1:26">
      <c r="A11" s="108" t="s">
        <v>170</v>
      </c>
      <c r="B11" s="141">
        <v>97.9</v>
      </c>
      <c r="C11" s="141">
        <v>97.7</v>
      </c>
      <c r="D11" s="141"/>
      <c r="E11" s="141"/>
      <c r="F11" s="141"/>
      <c r="G11" s="141"/>
      <c r="H11" s="141"/>
      <c r="I11" s="141"/>
      <c r="J11" s="141"/>
      <c r="K11" s="141"/>
    </row>
    <row r="12" spans="1:26">
      <c r="A12" s="108" t="s">
        <v>159</v>
      </c>
      <c r="B12" s="141"/>
      <c r="C12" s="141"/>
      <c r="D12" s="141"/>
      <c r="E12" s="141"/>
      <c r="F12" s="141"/>
      <c r="G12" s="141"/>
      <c r="H12" s="141"/>
      <c r="I12" s="141"/>
      <c r="J12" s="141"/>
      <c r="K12" s="141"/>
    </row>
    <row r="13" spans="1:26" s="27" customFormat="1">
      <c r="A13" s="110"/>
      <c r="B13" s="164"/>
      <c r="C13" s="164"/>
      <c r="D13" s="164"/>
      <c r="E13" s="164"/>
      <c r="F13" s="164"/>
      <c r="G13" s="164"/>
      <c r="H13" s="164"/>
      <c r="I13" s="164"/>
      <c r="J13" s="164"/>
      <c r="K13" s="164"/>
    </row>
    <row r="14" spans="1:26">
      <c r="A14" s="108" t="s">
        <v>160</v>
      </c>
      <c r="B14" s="141">
        <v>162</v>
      </c>
      <c r="C14" s="141">
        <v>138</v>
      </c>
      <c r="D14" s="141"/>
      <c r="E14" s="141"/>
      <c r="F14" s="141"/>
      <c r="G14" s="141"/>
      <c r="H14" s="141"/>
      <c r="I14" s="141"/>
      <c r="J14" s="141"/>
      <c r="K14" s="141"/>
    </row>
    <row r="15" spans="1:26">
      <c r="A15" s="108" t="s">
        <v>161</v>
      </c>
      <c r="B15" s="141">
        <v>38</v>
      </c>
      <c r="C15" s="141">
        <v>36</v>
      </c>
      <c r="D15" s="141"/>
      <c r="E15" s="141"/>
      <c r="F15" s="141"/>
      <c r="G15" s="141"/>
      <c r="H15" s="141"/>
      <c r="I15" s="141"/>
      <c r="J15" s="141"/>
      <c r="K15" s="141"/>
    </row>
    <row r="16" spans="1:26">
      <c r="A16" s="108" t="s">
        <v>162</v>
      </c>
      <c r="B16" s="141" t="s">
        <v>390</v>
      </c>
      <c r="C16" s="141" t="s">
        <v>389</v>
      </c>
      <c r="D16" s="141"/>
      <c r="E16" s="141"/>
      <c r="F16" s="141"/>
      <c r="G16" s="141"/>
      <c r="H16" s="141"/>
      <c r="I16" s="141"/>
      <c r="J16" s="141"/>
      <c r="K16" s="141"/>
      <c r="L16" s="102"/>
      <c r="M16" s="35"/>
      <c r="N16" s="35"/>
      <c r="O16" s="35"/>
      <c r="P16" s="35"/>
      <c r="Q16" s="35"/>
      <c r="R16" s="35"/>
    </row>
    <row r="17" spans="1:14">
      <c r="A17" s="108" t="s">
        <v>163</v>
      </c>
      <c r="B17" s="141" t="s">
        <v>391</v>
      </c>
      <c r="C17" s="141" t="s">
        <v>394</v>
      </c>
      <c r="D17" s="141"/>
      <c r="E17" s="141"/>
      <c r="F17" s="141"/>
      <c r="G17" s="141"/>
      <c r="H17" s="141"/>
      <c r="I17" s="141"/>
      <c r="J17" s="141"/>
      <c r="K17" s="141"/>
    </row>
    <row r="18" spans="1:14" s="27" customFormat="1">
      <c r="A18" s="110"/>
      <c r="B18" s="164"/>
      <c r="C18" s="164"/>
      <c r="D18" s="164"/>
      <c r="E18" s="164"/>
      <c r="F18" s="164"/>
      <c r="G18" s="164"/>
      <c r="H18" s="164"/>
      <c r="I18" s="164"/>
      <c r="J18" s="164"/>
      <c r="K18" s="164"/>
    </row>
    <row r="19" spans="1:14">
      <c r="A19" s="108" t="s">
        <v>172</v>
      </c>
      <c r="B19" s="165">
        <v>1</v>
      </c>
      <c r="C19" s="165">
        <v>1</v>
      </c>
      <c r="D19" s="165"/>
      <c r="E19" s="165"/>
      <c r="F19" s="165"/>
      <c r="G19" s="165"/>
      <c r="H19" s="165"/>
      <c r="I19" s="165"/>
      <c r="J19" s="165"/>
      <c r="K19" s="165"/>
      <c r="M19" s="115"/>
      <c r="N19" s="115"/>
    </row>
    <row r="20" spans="1:14">
      <c r="A20" s="108" t="s">
        <v>164</v>
      </c>
      <c r="B20" s="141" t="s">
        <v>392</v>
      </c>
      <c r="C20" s="141" t="s">
        <v>392</v>
      </c>
      <c r="D20" s="141"/>
      <c r="E20" s="141"/>
      <c r="F20" s="141"/>
      <c r="G20" s="141"/>
      <c r="H20" s="141"/>
      <c r="I20" s="141"/>
      <c r="J20" s="141"/>
      <c r="K20" s="141"/>
    </row>
    <row r="21" spans="1:14">
      <c r="A21" s="108" t="s">
        <v>165</v>
      </c>
      <c r="B21" s="141"/>
      <c r="C21" s="141"/>
      <c r="D21" s="141"/>
      <c r="E21" s="141"/>
      <c r="F21" s="141"/>
      <c r="G21" s="141"/>
      <c r="H21" s="141"/>
      <c r="I21" s="141"/>
      <c r="J21" s="141"/>
      <c r="K21" s="141"/>
      <c r="M21" s="35"/>
      <c r="N21" s="35"/>
    </row>
    <row r="22" spans="1:14" s="27" customFormat="1">
      <c r="A22" s="110"/>
      <c r="B22" s="164"/>
      <c r="C22" s="164"/>
      <c r="D22" s="164"/>
      <c r="E22" s="164"/>
      <c r="F22" s="164"/>
      <c r="G22" s="164"/>
      <c r="H22" s="164"/>
      <c r="I22" s="164"/>
      <c r="J22" s="164"/>
      <c r="K22" s="164"/>
    </row>
    <row r="23" spans="1:14">
      <c r="A23" s="108" t="s">
        <v>450</v>
      </c>
      <c r="B23" s="166" t="s">
        <v>451</v>
      </c>
      <c r="C23" s="141"/>
      <c r="D23" s="141" t="s">
        <v>451</v>
      </c>
      <c r="E23" s="141"/>
      <c r="F23" s="141"/>
      <c r="G23" s="141"/>
      <c r="H23" s="141"/>
      <c r="I23" s="141"/>
      <c r="J23" s="141"/>
      <c r="K23" s="141"/>
    </row>
    <row r="24" spans="1:14">
      <c r="A24" s="108" t="s">
        <v>166</v>
      </c>
      <c r="B24" s="141"/>
      <c r="C24" s="141"/>
      <c r="D24" s="141"/>
      <c r="E24" s="141"/>
      <c r="F24" s="141"/>
      <c r="G24" s="141"/>
      <c r="H24" s="141"/>
      <c r="I24" s="141"/>
      <c r="J24" s="141"/>
      <c r="K24" s="141"/>
    </row>
    <row r="25" spans="1:14">
      <c r="A25" s="108" t="s">
        <v>167</v>
      </c>
      <c r="B25" s="141"/>
      <c r="C25" s="141"/>
      <c r="D25" s="141"/>
      <c r="E25" s="141"/>
      <c r="F25" s="141"/>
      <c r="G25" s="141"/>
      <c r="H25" s="141"/>
      <c r="I25" s="141"/>
      <c r="J25" s="141"/>
      <c r="K25" s="141"/>
    </row>
    <row r="26" spans="1:14" s="27" customFormat="1">
      <c r="A26" s="110"/>
      <c r="B26" s="164"/>
      <c r="C26" s="164"/>
      <c r="D26" s="164"/>
      <c r="E26" s="164"/>
      <c r="F26" s="164"/>
      <c r="G26" s="164"/>
      <c r="H26" s="164"/>
      <c r="I26" s="164"/>
      <c r="J26" s="164"/>
      <c r="K26" s="164"/>
    </row>
    <row r="27" spans="1:14" s="151" customFormat="1">
      <c r="A27" s="150" t="s">
        <v>426</v>
      </c>
      <c r="B27" s="167">
        <v>1</v>
      </c>
      <c r="C27" s="167"/>
      <c r="D27" s="167">
        <v>1</v>
      </c>
      <c r="E27" s="167"/>
      <c r="F27" s="167"/>
      <c r="G27" s="167"/>
      <c r="H27" s="167"/>
      <c r="I27" s="167"/>
      <c r="J27" s="167"/>
      <c r="K27" s="167"/>
      <c r="L27" s="27"/>
    </row>
    <row r="28" spans="1:14" s="27" customFormat="1">
      <c r="A28" s="110"/>
      <c r="B28" s="164"/>
      <c r="C28" s="164"/>
      <c r="D28" s="164"/>
      <c r="E28" s="164"/>
      <c r="F28" s="164"/>
      <c r="G28" s="164"/>
      <c r="H28" s="164"/>
      <c r="I28" s="164"/>
      <c r="J28" s="164"/>
      <c r="K28" s="164"/>
    </row>
    <row r="29" spans="1:14">
      <c r="A29" s="108" t="s">
        <v>168</v>
      </c>
      <c r="B29" s="141"/>
      <c r="C29" s="141"/>
      <c r="D29" s="141"/>
      <c r="E29" s="141"/>
      <c r="F29" s="141"/>
      <c r="G29" s="141"/>
      <c r="H29" s="141"/>
      <c r="I29" s="141"/>
      <c r="J29" s="141"/>
      <c r="K29" s="141"/>
    </row>
    <row r="30" spans="1:14">
      <c r="A30" s="108" t="s">
        <v>169</v>
      </c>
      <c r="B30" s="141" t="s">
        <v>393</v>
      </c>
      <c r="C30" s="141"/>
      <c r="D30" s="141"/>
      <c r="E30" s="141"/>
      <c r="F30" s="141"/>
      <c r="G30" s="141"/>
      <c r="H30" s="141"/>
      <c r="I30" s="141"/>
      <c r="J30" s="141"/>
      <c r="K30" s="141"/>
    </row>
    <row r="31" spans="1:14" s="113" customFormat="1"/>
    <row r="32" spans="1:14" ht="47.25" customHeight="1"/>
    <row r="33" spans="1:4" s="155" customFormat="1">
      <c r="A33" s="152" t="s">
        <v>427</v>
      </c>
      <c r="B33" s="153"/>
    </row>
    <row r="34" spans="1:4">
      <c r="A34" s="154" t="s">
        <v>428</v>
      </c>
      <c r="B34" s="35" t="s">
        <v>429</v>
      </c>
      <c r="D34" s="35" t="s">
        <v>429</v>
      </c>
    </row>
    <row r="35" spans="1:4">
      <c r="A35" s="154" t="s">
        <v>430</v>
      </c>
      <c r="B35" s="35" t="s">
        <v>429</v>
      </c>
      <c r="D35" s="35" t="s">
        <v>429</v>
      </c>
    </row>
    <row r="36" spans="1:4">
      <c r="A36" s="154" t="s">
        <v>431</v>
      </c>
      <c r="B36" s="35" t="s">
        <v>429</v>
      </c>
      <c r="D36" s="35" t="s">
        <v>429</v>
      </c>
    </row>
    <row r="37" spans="1:4">
      <c r="A37" s="154" t="s">
        <v>432</v>
      </c>
      <c r="B37" s="35" t="s">
        <v>429</v>
      </c>
      <c r="D37" s="35" t="s">
        <v>429</v>
      </c>
    </row>
    <row r="38" spans="1:4">
      <c r="A38" s="154" t="s">
        <v>433</v>
      </c>
      <c r="B38" s="35" t="s">
        <v>429</v>
      </c>
      <c r="D38" s="35" t="s">
        <v>429</v>
      </c>
    </row>
    <row r="39" spans="1:4">
      <c r="A39" s="154" t="s">
        <v>434</v>
      </c>
      <c r="B39" s="35" t="s">
        <v>429</v>
      </c>
      <c r="D39" s="35" t="s">
        <v>429</v>
      </c>
    </row>
    <row r="40" spans="1:4">
      <c r="A40" s="154" t="s">
        <v>435</v>
      </c>
      <c r="B40" s="35"/>
    </row>
  </sheetData>
  <mergeCells count="3">
    <mergeCell ref="B8:K8"/>
    <mergeCell ref="T8:Z8"/>
    <mergeCell ref="M8:R8"/>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N70"/>
  <sheetViews>
    <sheetView workbookViewId="0">
      <selection activeCell="B17" sqref="B17"/>
    </sheetView>
  </sheetViews>
  <sheetFormatPr defaultRowHeight="15"/>
  <cols>
    <col min="1" max="1" width="19.7109375" customWidth="1"/>
    <col min="2" max="2" width="16.42578125" customWidth="1"/>
    <col min="3" max="3" width="6.85546875" customWidth="1"/>
    <col min="4" max="4" width="6.5703125" customWidth="1"/>
    <col min="5" max="5" width="8" customWidth="1"/>
    <col min="6" max="6" width="6.85546875" style="104" customWidth="1"/>
    <col min="7" max="7" width="6.85546875" customWidth="1"/>
    <col min="8" max="8" width="11.42578125" style="131" customWidth="1"/>
    <col min="9" max="9" width="6.85546875" customWidth="1"/>
    <col min="10" max="10" width="7.42578125" customWidth="1"/>
    <col min="11" max="11" width="7.7109375" customWidth="1"/>
    <col min="12" max="12" width="7.28515625" customWidth="1"/>
    <col min="14" max="14" width="9.140625" style="88"/>
  </cols>
  <sheetData>
    <row r="1" spans="1:14">
      <c r="A1" s="12" t="str">
        <f>+Admission!A1</f>
        <v xml:space="preserve">        Collin College          </v>
      </c>
      <c r="B1" s="12"/>
      <c r="F1" s="88"/>
    </row>
    <row r="2" spans="1:14">
      <c r="A2" s="12" t="str">
        <f>+Admission!A2</f>
        <v>Jacob</v>
      </c>
      <c r="B2" s="12" t="str">
        <f>+Admission!B2</f>
        <v>DOB: 12/12/10</v>
      </c>
      <c r="F2" s="88"/>
    </row>
    <row r="3" spans="1:14">
      <c r="A3" s="12" t="str">
        <f>+Admission!A3</f>
        <v>Med. Rec: 674-338</v>
      </c>
      <c r="B3" s="12" t="str">
        <f>+Admission!B3</f>
        <v>Sex: M</v>
      </c>
      <c r="F3" s="88"/>
    </row>
    <row r="4" spans="1:14">
      <c r="A4" s="12" t="str">
        <f>+Admission!A4</f>
        <v>Allergies: NKA</v>
      </c>
      <c r="B4" s="12" t="str">
        <f>+Admission!B4</f>
        <v>Age:  2 m</v>
      </c>
      <c r="F4" s="88"/>
    </row>
    <row r="5" spans="1:14">
      <c r="A5" s="12" t="str">
        <f>+Admission!A5</f>
        <v xml:space="preserve">Dr. Ema Joram </v>
      </c>
      <c r="B5" s="12" t="str">
        <f>+Admission!B5</f>
        <v>Room:  401</v>
      </c>
      <c r="F5" s="88"/>
    </row>
    <row r="6" spans="1:14">
      <c r="B6" s="186" t="s">
        <v>148</v>
      </c>
      <c r="C6" s="186"/>
      <c r="D6" s="186"/>
      <c r="E6" s="186"/>
      <c r="F6" s="186"/>
      <c r="G6" s="187" t="s">
        <v>149</v>
      </c>
      <c r="H6" s="187"/>
      <c r="I6" s="187"/>
      <c r="J6" s="187"/>
      <c r="K6" s="187"/>
      <c r="L6" s="187"/>
      <c r="M6" s="103"/>
      <c r="N6" s="177"/>
    </row>
    <row r="7" spans="1:14">
      <c r="A7" t="s">
        <v>32</v>
      </c>
      <c r="B7" s="141" t="s">
        <v>144</v>
      </c>
      <c r="C7" s="160" t="s">
        <v>145</v>
      </c>
      <c r="D7" s="160" t="s">
        <v>146</v>
      </c>
      <c r="E7" s="160" t="s">
        <v>157</v>
      </c>
      <c r="F7" s="160" t="s">
        <v>147</v>
      </c>
      <c r="G7" s="160" t="s">
        <v>151</v>
      </c>
      <c r="H7" s="160"/>
      <c r="I7" s="160" t="s">
        <v>152</v>
      </c>
      <c r="J7" s="160" t="s">
        <v>153</v>
      </c>
      <c r="K7" s="160" t="s">
        <v>156</v>
      </c>
      <c r="L7" s="160" t="s">
        <v>154</v>
      </c>
      <c r="M7" s="144" t="s">
        <v>154</v>
      </c>
      <c r="N7" s="160" t="s">
        <v>147</v>
      </c>
    </row>
    <row r="8" spans="1:14">
      <c r="A8">
        <v>100</v>
      </c>
      <c r="B8" s="141"/>
      <c r="C8" s="160"/>
      <c r="D8" s="160"/>
      <c r="E8" s="160"/>
      <c r="F8" s="160"/>
      <c r="G8" s="160"/>
      <c r="H8" s="160"/>
      <c r="I8" s="160"/>
      <c r="J8" s="160"/>
      <c r="K8" s="160"/>
      <c r="L8" s="160"/>
      <c r="M8" s="144"/>
      <c r="N8" s="160"/>
    </row>
    <row r="9" spans="1:14">
      <c r="A9">
        <v>200</v>
      </c>
      <c r="B9" s="141"/>
      <c r="C9" s="160"/>
      <c r="D9" s="160"/>
      <c r="E9" s="160"/>
      <c r="F9" s="160"/>
      <c r="G9" s="160"/>
      <c r="H9" s="160"/>
      <c r="I9" s="160"/>
      <c r="J9" s="160"/>
      <c r="K9" s="160"/>
      <c r="L9" s="160"/>
      <c r="M9" s="144"/>
      <c r="N9" s="160"/>
    </row>
    <row r="10" spans="1:14">
      <c r="A10">
        <v>300</v>
      </c>
      <c r="B10" s="141"/>
      <c r="C10" s="160"/>
      <c r="D10" s="160"/>
      <c r="E10" s="160"/>
      <c r="F10" s="160"/>
      <c r="G10" s="160"/>
      <c r="H10" s="160"/>
      <c r="I10" s="160"/>
      <c r="J10" s="160"/>
      <c r="K10" s="160"/>
      <c r="L10" s="160"/>
      <c r="M10" s="144"/>
      <c r="N10" s="160"/>
    </row>
    <row r="11" spans="1:14">
      <c r="A11">
        <v>400</v>
      </c>
      <c r="B11" s="141"/>
      <c r="C11" s="160"/>
      <c r="D11" s="160"/>
      <c r="E11" s="160"/>
      <c r="F11" s="160"/>
      <c r="G11" s="160"/>
      <c r="H11" s="160"/>
      <c r="I11" s="160"/>
      <c r="J11" s="160"/>
      <c r="K11" s="160"/>
      <c r="L11" s="160"/>
      <c r="M11" s="144"/>
      <c r="N11" s="160"/>
    </row>
    <row r="12" spans="1:14">
      <c r="A12">
        <v>500</v>
      </c>
      <c r="B12" s="141" t="s">
        <v>27</v>
      </c>
      <c r="C12" s="160"/>
      <c r="D12" s="160"/>
      <c r="E12" s="160"/>
      <c r="F12" s="160"/>
      <c r="G12" s="160"/>
      <c r="H12" s="160"/>
      <c r="I12" s="160"/>
      <c r="J12" s="160"/>
      <c r="K12" s="160"/>
      <c r="L12" s="160"/>
      <c r="M12" s="144"/>
      <c r="N12" s="160"/>
    </row>
    <row r="13" spans="1:14">
      <c r="A13">
        <v>600</v>
      </c>
      <c r="B13" s="141"/>
      <c r="C13" s="160"/>
      <c r="D13" s="160"/>
      <c r="E13" s="160"/>
      <c r="F13" s="160"/>
      <c r="G13" s="160">
        <v>120</v>
      </c>
      <c r="H13" s="160"/>
      <c r="I13" s="160"/>
      <c r="J13" s="160"/>
      <c r="K13" s="160"/>
      <c r="L13" s="160"/>
      <c r="M13" s="144"/>
      <c r="N13" s="160">
        <v>3</v>
      </c>
    </row>
    <row r="14" spans="1:14">
      <c r="A14">
        <v>700</v>
      </c>
      <c r="B14" s="141"/>
      <c r="C14" s="160"/>
      <c r="D14" s="160"/>
      <c r="E14" s="160"/>
      <c r="F14" s="160"/>
      <c r="G14" s="160"/>
      <c r="H14" s="160"/>
      <c r="I14" s="160"/>
      <c r="J14" s="160"/>
      <c r="K14" s="160"/>
      <c r="L14" s="160"/>
      <c r="M14" s="144"/>
      <c r="N14" s="160"/>
    </row>
    <row r="15" spans="1:14" s="26" customFormat="1">
      <c r="A15" s="26" t="s">
        <v>150</v>
      </c>
      <c r="B15" s="168">
        <f>SUM(B8:B14)</f>
        <v>0</v>
      </c>
      <c r="C15" s="169">
        <f>SUM(C8:C14)</f>
        <v>0</v>
      </c>
      <c r="D15" s="169">
        <f>SUM(D8:D14)</f>
        <v>0</v>
      </c>
      <c r="E15" s="169">
        <f>SUM(E8:E14)</f>
        <v>0</v>
      </c>
      <c r="F15" s="169"/>
      <c r="G15" s="169">
        <f>SUM(G8:G14)</f>
        <v>120</v>
      </c>
      <c r="H15" s="169"/>
      <c r="I15" s="169"/>
      <c r="J15" s="169"/>
      <c r="K15" s="169">
        <f>SUM(K8:K14)</f>
        <v>0</v>
      </c>
      <c r="L15" s="169"/>
      <c r="M15" s="174"/>
      <c r="N15" s="169"/>
    </row>
    <row r="16" spans="1:14">
      <c r="B16" s="141" t="s">
        <v>144</v>
      </c>
      <c r="C16" s="160" t="s">
        <v>145</v>
      </c>
      <c r="D16" s="160" t="s">
        <v>146</v>
      </c>
      <c r="E16" s="160" t="s">
        <v>157</v>
      </c>
      <c r="F16" s="160" t="s">
        <v>147</v>
      </c>
      <c r="G16" s="160" t="s">
        <v>151</v>
      </c>
      <c r="H16" s="160"/>
      <c r="I16" s="160" t="s">
        <v>152</v>
      </c>
      <c r="J16" s="160" t="s">
        <v>153</v>
      </c>
      <c r="K16" s="160" t="s">
        <v>156</v>
      </c>
      <c r="L16" s="160" t="s">
        <v>154</v>
      </c>
      <c r="M16" s="144" t="s">
        <v>154</v>
      </c>
      <c r="N16" s="160" t="s">
        <v>147</v>
      </c>
    </row>
    <row r="17" spans="1:14">
      <c r="A17">
        <v>800</v>
      </c>
      <c r="B17" s="141" t="s">
        <v>27</v>
      </c>
      <c r="C17" s="160"/>
      <c r="D17" s="160"/>
      <c r="E17" s="160"/>
      <c r="F17" s="160"/>
      <c r="G17" s="160"/>
      <c r="H17" s="160"/>
      <c r="I17" s="160"/>
      <c r="J17" s="160"/>
      <c r="K17" s="160"/>
      <c r="L17" s="160"/>
      <c r="M17" s="144"/>
      <c r="N17" s="160"/>
    </row>
    <row r="18" spans="1:14">
      <c r="A18">
        <v>900</v>
      </c>
      <c r="B18" s="141"/>
      <c r="C18" s="160"/>
      <c r="D18" s="160"/>
      <c r="E18" s="160"/>
      <c r="F18" s="160"/>
      <c r="G18" s="160"/>
      <c r="H18" s="160"/>
      <c r="I18" s="160"/>
      <c r="J18" s="160"/>
      <c r="K18" s="160"/>
      <c r="L18" s="160"/>
      <c r="M18" s="144"/>
      <c r="N18" s="160"/>
    </row>
    <row r="19" spans="1:14">
      <c r="A19">
        <v>1000</v>
      </c>
      <c r="B19" s="141"/>
      <c r="C19" s="160"/>
      <c r="D19" s="160"/>
      <c r="E19" s="160"/>
      <c r="F19" s="160"/>
      <c r="G19" s="160"/>
      <c r="H19" s="160"/>
      <c r="I19" s="160"/>
      <c r="J19" s="160"/>
      <c r="K19" s="160"/>
      <c r="L19" s="160"/>
      <c r="M19" s="144"/>
      <c r="N19" s="160"/>
    </row>
    <row r="20" spans="1:14">
      <c r="A20">
        <v>1100</v>
      </c>
      <c r="B20" s="141"/>
      <c r="C20" s="160"/>
      <c r="D20" s="160"/>
      <c r="E20" s="160"/>
      <c r="F20" s="160"/>
      <c r="G20" s="160"/>
      <c r="H20" s="160"/>
      <c r="I20" s="160"/>
      <c r="J20" s="160"/>
      <c r="K20" s="160"/>
      <c r="L20" s="160"/>
      <c r="M20" s="144"/>
      <c r="N20" s="160"/>
    </row>
    <row r="21" spans="1:14">
      <c r="A21">
        <v>1200</v>
      </c>
      <c r="B21" s="141"/>
      <c r="C21" s="160"/>
      <c r="D21" s="160"/>
      <c r="E21" s="160"/>
      <c r="F21" s="160"/>
      <c r="G21" s="160"/>
      <c r="H21" s="160"/>
      <c r="I21" s="160"/>
      <c r="J21" s="160"/>
      <c r="K21" s="160"/>
      <c r="L21" s="160"/>
      <c r="M21" s="144"/>
      <c r="N21" s="160"/>
    </row>
    <row r="22" spans="1:14">
      <c r="A22">
        <v>1300</v>
      </c>
      <c r="B22" s="141"/>
      <c r="C22" s="160"/>
      <c r="D22" s="160"/>
      <c r="E22" s="160"/>
      <c r="F22" s="160"/>
      <c r="G22" s="160"/>
      <c r="H22" s="160"/>
      <c r="I22" s="160"/>
      <c r="J22" s="160"/>
      <c r="K22" s="160"/>
      <c r="L22" s="160"/>
      <c r="M22" s="144"/>
      <c r="N22" s="160"/>
    </row>
    <row r="23" spans="1:14">
      <c r="A23">
        <v>1400</v>
      </c>
      <c r="B23" s="141"/>
      <c r="C23" s="160"/>
      <c r="D23" s="160"/>
      <c r="E23" s="160"/>
      <c r="F23" s="160"/>
      <c r="G23" s="160"/>
      <c r="H23" s="160"/>
      <c r="I23" s="160"/>
      <c r="J23" s="160"/>
      <c r="K23" s="160"/>
      <c r="L23" s="160"/>
      <c r="M23" s="144"/>
      <c r="N23" s="160"/>
    </row>
    <row r="24" spans="1:14">
      <c r="A24">
        <v>1500</v>
      </c>
      <c r="B24" s="141"/>
      <c r="C24" s="160"/>
      <c r="D24" s="160"/>
      <c r="E24" s="160"/>
      <c r="F24" s="160"/>
      <c r="G24" s="160"/>
      <c r="H24" s="160"/>
      <c r="I24" s="160"/>
      <c r="J24" s="160"/>
      <c r="K24" s="160"/>
      <c r="L24" s="160"/>
      <c r="M24" s="144"/>
      <c r="N24" s="160"/>
    </row>
    <row r="25" spans="1:14" s="26" customFormat="1">
      <c r="A25" s="26" t="s">
        <v>150</v>
      </c>
      <c r="B25" s="168">
        <f>SUM(B17:B24)</f>
        <v>0</v>
      </c>
      <c r="C25" s="169">
        <f>SUM(C17:C24)</f>
        <v>0</v>
      </c>
      <c r="D25" s="169"/>
      <c r="E25" s="169"/>
      <c r="F25" s="169"/>
      <c r="G25" s="169">
        <f>SUM(G17:G24)</f>
        <v>0</v>
      </c>
      <c r="H25" s="169"/>
      <c r="I25" s="169"/>
      <c r="J25" s="169"/>
      <c r="K25" s="169">
        <f>SUM(K17:K24)</f>
        <v>0</v>
      </c>
      <c r="L25" s="169"/>
      <c r="M25" s="174"/>
      <c r="N25" s="169"/>
    </row>
    <row r="26" spans="1:14">
      <c r="B26" s="141" t="s">
        <v>144</v>
      </c>
      <c r="C26" s="160" t="s">
        <v>145</v>
      </c>
      <c r="D26" s="160" t="s">
        <v>146</v>
      </c>
      <c r="E26" s="160" t="s">
        <v>157</v>
      </c>
      <c r="F26" s="160" t="s">
        <v>147</v>
      </c>
      <c r="G26" s="160" t="s">
        <v>151</v>
      </c>
      <c r="H26" s="160"/>
      <c r="I26" s="160" t="s">
        <v>152</v>
      </c>
      <c r="J26" s="160" t="s">
        <v>153</v>
      </c>
      <c r="K26" s="160" t="s">
        <v>156</v>
      </c>
      <c r="L26" s="160" t="s">
        <v>154</v>
      </c>
      <c r="M26" s="144" t="s">
        <v>154</v>
      </c>
      <c r="N26" s="160" t="s">
        <v>147</v>
      </c>
    </row>
    <row r="27" spans="1:14">
      <c r="A27">
        <v>1600</v>
      </c>
      <c r="B27" s="141"/>
      <c r="C27" s="160"/>
      <c r="D27" s="160"/>
      <c r="E27" s="160"/>
      <c r="F27" s="160"/>
      <c r="G27" s="160"/>
      <c r="H27" s="160"/>
      <c r="I27" s="160"/>
      <c r="J27" s="160"/>
      <c r="K27" s="160"/>
      <c r="L27" s="160"/>
      <c r="M27" s="144"/>
      <c r="N27" s="160"/>
    </row>
    <row r="28" spans="1:14">
      <c r="A28">
        <v>1700</v>
      </c>
      <c r="B28" s="141"/>
      <c r="C28" s="160"/>
      <c r="D28" s="160"/>
      <c r="E28" s="160"/>
      <c r="F28" s="160"/>
      <c r="G28" s="160"/>
      <c r="H28" s="160"/>
      <c r="I28" s="160"/>
      <c r="J28" s="160"/>
      <c r="K28" s="160"/>
      <c r="L28" s="160"/>
      <c r="M28" s="144"/>
      <c r="N28" s="160"/>
    </row>
    <row r="29" spans="1:14">
      <c r="A29">
        <v>1800</v>
      </c>
      <c r="B29" s="141"/>
      <c r="C29" s="160"/>
      <c r="D29" s="160"/>
      <c r="E29" s="160"/>
      <c r="F29" s="160"/>
      <c r="G29" s="160"/>
      <c r="H29" s="160"/>
      <c r="I29" s="160"/>
      <c r="J29" s="160"/>
      <c r="K29" s="160"/>
      <c r="L29" s="160"/>
      <c r="M29" s="144"/>
      <c r="N29" s="160"/>
    </row>
    <row r="30" spans="1:14">
      <c r="A30">
        <v>1900</v>
      </c>
      <c r="B30" s="141"/>
      <c r="C30" s="160"/>
      <c r="D30" s="160"/>
      <c r="E30" s="160"/>
      <c r="F30" s="160"/>
      <c r="G30" s="160"/>
      <c r="H30" s="160"/>
      <c r="I30" s="160"/>
      <c r="J30" s="160"/>
      <c r="K30" s="160"/>
      <c r="L30" s="160"/>
      <c r="M30" s="144"/>
      <c r="N30" s="160"/>
    </row>
    <row r="31" spans="1:14">
      <c r="A31">
        <v>2000</v>
      </c>
      <c r="B31" s="141"/>
      <c r="C31" s="160"/>
      <c r="D31" s="160"/>
      <c r="E31" s="160"/>
      <c r="F31" s="160"/>
      <c r="G31" s="160"/>
      <c r="H31" s="160"/>
      <c r="I31" s="160"/>
      <c r="J31" s="160"/>
      <c r="K31" s="160"/>
      <c r="L31" s="160"/>
      <c r="M31" s="144"/>
      <c r="N31" s="160"/>
    </row>
    <row r="32" spans="1:14">
      <c r="A32">
        <v>2100</v>
      </c>
      <c r="B32" s="141"/>
      <c r="C32" s="160"/>
      <c r="D32" s="160"/>
      <c r="E32" s="160"/>
      <c r="F32" s="160"/>
      <c r="G32" s="160"/>
      <c r="H32" s="160"/>
      <c r="I32" s="160"/>
      <c r="J32" s="160"/>
      <c r="K32" s="160"/>
      <c r="L32" s="160"/>
      <c r="M32" s="144"/>
      <c r="N32" s="160"/>
    </row>
    <row r="33" spans="1:14">
      <c r="A33">
        <v>2200</v>
      </c>
      <c r="B33" s="141"/>
      <c r="C33" s="160"/>
      <c r="D33" s="160"/>
      <c r="E33" s="160"/>
      <c r="F33" s="160"/>
      <c r="G33" s="160"/>
      <c r="H33" s="160"/>
      <c r="I33" s="160"/>
      <c r="J33" s="160"/>
      <c r="K33" s="160"/>
      <c r="L33" s="160"/>
      <c r="M33" s="144"/>
      <c r="N33" s="160"/>
    </row>
    <row r="34" spans="1:14">
      <c r="A34">
        <v>2300</v>
      </c>
      <c r="B34" s="141"/>
      <c r="C34" s="160"/>
      <c r="D34" s="160"/>
      <c r="E34" s="160"/>
      <c r="F34" s="160"/>
      <c r="G34" s="160"/>
      <c r="H34" s="160"/>
      <c r="I34" s="160"/>
      <c r="J34" s="160"/>
      <c r="K34" s="160"/>
      <c r="L34" s="160"/>
      <c r="M34" s="144"/>
      <c r="N34" s="160"/>
    </row>
    <row r="35" spans="1:14" s="101" customFormat="1">
      <c r="A35" s="101" t="s">
        <v>150</v>
      </c>
      <c r="B35" s="170">
        <f>SUM(B27:B34)</f>
        <v>0</v>
      </c>
      <c r="C35" s="171"/>
      <c r="D35" s="171"/>
      <c r="E35" s="171"/>
      <c r="F35" s="171"/>
      <c r="G35" s="171"/>
      <c r="H35" s="171"/>
      <c r="I35" s="171"/>
      <c r="J35" s="171"/>
      <c r="K35" s="171">
        <f>SUM(K27:K34)</f>
        <v>0</v>
      </c>
      <c r="L35" s="171"/>
      <c r="M35" s="175"/>
      <c r="N35" s="171"/>
    </row>
    <row r="36" spans="1:14" s="14" customFormat="1">
      <c r="A36" s="14" t="s">
        <v>155</v>
      </c>
      <c r="B36" s="172">
        <f>SUM(B15, B25,B35)</f>
        <v>0</v>
      </c>
      <c r="C36" s="173"/>
      <c r="D36" s="173"/>
      <c r="E36" s="173"/>
      <c r="F36" s="173"/>
      <c r="G36" s="173"/>
      <c r="H36" s="173"/>
      <c r="I36" s="173"/>
      <c r="J36" s="173"/>
      <c r="K36" s="173">
        <f>SUM(K15,K25,K35)</f>
        <v>0</v>
      </c>
      <c r="L36" s="173"/>
      <c r="M36" s="176"/>
      <c r="N36" s="173"/>
    </row>
    <row r="37" spans="1:14">
      <c r="B37" s="35"/>
    </row>
    <row r="38" spans="1:14" s="105" customFormat="1">
      <c r="F38" s="106"/>
      <c r="N38" s="178"/>
    </row>
    <row r="39" spans="1:14">
      <c r="A39" t="s">
        <v>320</v>
      </c>
      <c r="B39" s="141" t="s">
        <v>144</v>
      </c>
      <c r="C39" s="160" t="s">
        <v>145</v>
      </c>
      <c r="D39" s="160" t="s">
        <v>146</v>
      </c>
      <c r="E39" s="160" t="s">
        <v>157</v>
      </c>
      <c r="F39" s="160" t="s">
        <v>147</v>
      </c>
      <c r="G39" s="160" t="s">
        <v>151</v>
      </c>
      <c r="H39" s="160" t="s">
        <v>407</v>
      </c>
      <c r="I39" s="160" t="s">
        <v>152</v>
      </c>
      <c r="J39" s="160" t="s">
        <v>153</v>
      </c>
      <c r="K39" s="160" t="s">
        <v>156</v>
      </c>
      <c r="L39" s="160" t="s">
        <v>154</v>
      </c>
      <c r="M39" s="144" t="s">
        <v>154</v>
      </c>
      <c r="N39" s="160" t="s">
        <v>147</v>
      </c>
    </row>
    <row r="40" spans="1:14">
      <c r="A40">
        <v>100</v>
      </c>
      <c r="B40" s="141"/>
      <c r="C40" s="160"/>
      <c r="D40" s="160"/>
      <c r="E40" s="160"/>
      <c r="F40" s="160"/>
      <c r="G40" s="160"/>
      <c r="H40" s="160"/>
      <c r="I40" s="160"/>
      <c r="J40" s="160"/>
      <c r="K40" s="160"/>
      <c r="L40" s="160"/>
      <c r="M40" s="144"/>
      <c r="N40" s="160"/>
    </row>
    <row r="41" spans="1:14">
      <c r="A41">
        <v>200</v>
      </c>
      <c r="B41" s="141"/>
      <c r="C41" s="160"/>
      <c r="D41" s="160"/>
      <c r="E41" s="160"/>
      <c r="F41" s="160"/>
      <c r="G41" s="160"/>
      <c r="H41" s="160"/>
      <c r="I41" s="160"/>
      <c r="J41" s="160"/>
      <c r="K41" s="160"/>
      <c r="L41" s="160"/>
      <c r="M41" s="144"/>
      <c r="N41" s="160"/>
    </row>
    <row r="42" spans="1:14">
      <c r="A42">
        <v>300</v>
      </c>
      <c r="B42" s="141"/>
      <c r="C42" s="160"/>
      <c r="D42" s="160"/>
      <c r="E42" s="160"/>
      <c r="F42" s="160"/>
      <c r="G42" s="160"/>
      <c r="H42" s="160"/>
      <c r="I42" s="160"/>
      <c r="J42" s="160"/>
      <c r="K42" s="160"/>
      <c r="L42" s="160"/>
      <c r="M42" s="144"/>
      <c r="N42" s="160"/>
    </row>
    <row r="43" spans="1:14">
      <c r="A43">
        <v>400</v>
      </c>
      <c r="B43" s="141"/>
      <c r="C43" s="160"/>
      <c r="D43" s="160"/>
      <c r="E43" s="160"/>
      <c r="F43" s="160"/>
      <c r="G43" s="160"/>
      <c r="H43" s="160"/>
      <c r="I43" s="160"/>
      <c r="J43" s="160"/>
      <c r="K43" s="160"/>
      <c r="L43" s="160"/>
      <c r="M43" s="144"/>
      <c r="N43" s="160"/>
    </row>
    <row r="44" spans="1:14">
      <c r="A44">
        <v>500</v>
      </c>
      <c r="B44" s="141" t="s">
        <v>27</v>
      </c>
      <c r="C44" s="160"/>
      <c r="D44" s="160"/>
      <c r="E44" s="160"/>
      <c r="F44" s="160"/>
      <c r="G44" s="160"/>
      <c r="H44" s="160"/>
      <c r="I44" s="160"/>
      <c r="J44" s="160"/>
      <c r="K44" s="160"/>
      <c r="L44" s="160"/>
      <c r="M44" s="144"/>
      <c r="N44" s="160"/>
    </row>
    <row r="45" spans="1:14">
      <c r="A45">
        <v>600</v>
      </c>
      <c r="B45" s="141"/>
      <c r="C45" s="160"/>
      <c r="D45" s="160"/>
      <c r="E45" s="160"/>
      <c r="F45" s="160"/>
      <c r="G45" s="160">
        <v>98</v>
      </c>
      <c r="H45" s="160"/>
      <c r="I45" s="160"/>
      <c r="J45" s="160"/>
      <c r="K45" s="160"/>
      <c r="L45" s="160"/>
      <c r="M45" s="144"/>
      <c r="N45" s="160"/>
    </row>
    <row r="46" spans="1:14">
      <c r="A46">
        <v>700</v>
      </c>
      <c r="B46" s="141"/>
      <c r="C46" s="160"/>
      <c r="D46" s="160"/>
      <c r="E46" s="160"/>
      <c r="F46" s="160"/>
      <c r="G46" s="160"/>
      <c r="H46" s="160"/>
      <c r="I46" s="160"/>
      <c r="J46" s="160"/>
      <c r="K46" s="160"/>
      <c r="L46" s="160"/>
      <c r="M46" s="144"/>
      <c r="N46" s="160"/>
    </row>
    <row r="47" spans="1:14" s="26" customFormat="1">
      <c r="A47" s="26" t="s">
        <v>150</v>
      </c>
      <c r="B47" s="168">
        <f>SUM(B40:B46)</f>
        <v>0</v>
      </c>
      <c r="C47" s="169">
        <f>SUM(C40:C46)</f>
        <v>0</v>
      </c>
      <c r="D47" s="169">
        <f>SUM(D40:D46)</f>
        <v>0</v>
      </c>
      <c r="E47" s="169">
        <f>SUM(E40:E46)</f>
        <v>0</v>
      </c>
      <c r="F47" s="169"/>
      <c r="G47" s="169">
        <f>SUM(G40:G46)</f>
        <v>98</v>
      </c>
      <c r="H47" s="169"/>
      <c r="I47" s="169"/>
      <c r="J47" s="169"/>
      <c r="K47" s="169">
        <f>SUM(K40:K46)</f>
        <v>0</v>
      </c>
      <c r="L47" s="169"/>
      <c r="M47" s="174"/>
      <c r="N47" s="169"/>
    </row>
    <row r="48" spans="1:14">
      <c r="B48" s="141" t="s">
        <v>144</v>
      </c>
      <c r="C48" s="160" t="s">
        <v>145</v>
      </c>
      <c r="D48" s="160" t="s">
        <v>146</v>
      </c>
      <c r="E48" s="160" t="s">
        <v>157</v>
      </c>
      <c r="F48" s="160" t="s">
        <v>147</v>
      </c>
      <c r="G48" s="160" t="s">
        <v>151</v>
      </c>
      <c r="H48" s="160" t="s">
        <v>407</v>
      </c>
      <c r="I48" s="160" t="s">
        <v>152</v>
      </c>
      <c r="J48" s="160" t="s">
        <v>153</v>
      </c>
      <c r="K48" s="160" t="s">
        <v>156</v>
      </c>
      <c r="L48" s="160" t="s">
        <v>154</v>
      </c>
      <c r="M48" s="144" t="s">
        <v>154</v>
      </c>
      <c r="N48" s="160" t="s">
        <v>147</v>
      </c>
    </row>
    <row r="49" spans="1:14">
      <c r="A49">
        <v>800</v>
      </c>
      <c r="B49" s="141"/>
      <c r="C49" s="160"/>
      <c r="D49" s="160"/>
      <c r="E49" s="160"/>
      <c r="F49" s="160"/>
      <c r="G49" s="160"/>
      <c r="H49" s="160"/>
      <c r="I49" s="160"/>
      <c r="J49" s="160"/>
      <c r="K49" s="160"/>
      <c r="L49" s="160"/>
      <c r="M49" s="144"/>
      <c r="N49" s="160"/>
    </row>
    <row r="50" spans="1:14">
      <c r="A50">
        <v>900</v>
      </c>
      <c r="B50" s="141"/>
      <c r="C50" s="160"/>
      <c r="D50" s="160"/>
      <c r="E50" s="160"/>
      <c r="F50" s="160"/>
      <c r="G50" s="160"/>
      <c r="H50" s="160">
        <v>148</v>
      </c>
      <c r="I50" s="160"/>
      <c r="J50" s="160"/>
      <c r="K50" s="160"/>
      <c r="L50" s="160"/>
      <c r="M50" s="144"/>
      <c r="N50" s="160"/>
    </row>
    <row r="51" spans="1:14">
      <c r="A51">
        <v>1000</v>
      </c>
      <c r="B51" s="141"/>
      <c r="C51" s="160"/>
      <c r="D51" s="160"/>
      <c r="E51" s="160"/>
      <c r="F51" s="160"/>
      <c r="G51" s="160"/>
      <c r="H51" s="160"/>
      <c r="I51" s="160"/>
      <c r="J51" s="160"/>
      <c r="K51" s="160"/>
      <c r="L51" s="160"/>
      <c r="M51" s="144"/>
      <c r="N51" s="160"/>
    </row>
    <row r="52" spans="1:14">
      <c r="A52">
        <v>1100</v>
      </c>
      <c r="B52" s="141"/>
      <c r="C52" s="160"/>
      <c r="D52" s="160"/>
      <c r="E52" s="160"/>
      <c r="F52" s="160"/>
      <c r="G52" s="160"/>
      <c r="H52" s="160"/>
      <c r="I52" s="160"/>
      <c r="J52" s="160"/>
      <c r="K52" s="160"/>
      <c r="L52" s="160"/>
      <c r="M52" s="144"/>
      <c r="N52" s="160"/>
    </row>
    <row r="53" spans="1:14">
      <c r="A53">
        <v>1200</v>
      </c>
      <c r="B53" s="141"/>
      <c r="C53" s="160"/>
      <c r="D53" s="160"/>
      <c r="E53" s="160"/>
      <c r="F53" s="160"/>
      <c r="G53" s="160"/>
      <c r="H53" s="160"/>
      <c r="I53" s="160"/>
      <c r="J53" s="160"/>
      <c r="K53" s="160"/>
      <c r="L53" s="160"/>
      <c r="M53" s="144"/>
      <c r="N53" s="160"/>
    </row>
    <row r="54" spans="1:14">
      <c r="A54">
        <v>1300</v>
      </c>
      <c r="B54" s="141"/>
      <c r="C54" s="160"/>
      <c r="D54" s="160"/>
      <c r="E54" s="160"/>
      <c r="F54" s="160"/>
      <c r="G54" s="160"/>
      <c r="H54" s="160"/>
      <c r="I54" s="160"/>
      <c r="J54" s="160"/>
      <c r="K54" s="160"/>
      <c r="L54" s="160"/>
      <c r="M54" s="144"/>
      <c r="N54" s="160"/>
    </row>
    <row r="55" spans="1:14">
      <c r="A55">
        <v>1400</v>
      </c>
      <c r="B55" s="141"/>
      <c r="C55" s="160"/>
      <c r="D55" s="160"/>
      <c r="E55" s="160"/>
      <c r="F55" s="160"/>
      <c r="G55" s="160"/>
      <c r="H55" s="160"/>
      <c r="I55" s="160"/>
      <c r="J55" s="160"/>
      <c r="K55" s="160"/>
      <c r="L55" s="160"/>
      <c r="M55" s="144"/>
      <c r="N55" s="160"/>
    </row>
    <row r="56" spans="1:14">
      <c r="A56">
        <v>1500</v>
      </c>
      <c r="B56" s="141"/>
      <c r="C56" s="160"/>
      <c r="D56" s="160"/>
      <c r="E56" s="160"/>
      <c r="F56" s="160"/>
      <c r="G56" s="160"/>
      <c r="H56" s="160"/>
      <c r="I56" s="160"/>
      <c r="J56" s="160"/>
      <c r="K56" s="160"/>
      <c r="L56" s="160"/>
      <c r="M56" s="144"/>
      <c r="N56" s="160"/>
    </row>
    <row r="57" spans="1:14" s="26" customFormat="1">
      <c r="A57" s="26" t="s">
        <v>150</v>
      </c>
      <c r="B57" s="168">
        <f>SUM(B49:B56)</f>
        <v>0</v>
      </c>
      <c r="C57" s="169">
        <f>SUM(C49:C56)</f>
        <v>0</v>
      </c>
      <c r="D57" s="169"/>
      <c r="E57" s="169"/>
      <c r="F57" s="169"/>
      <c r="G57" s="169">
        <f>SUM(G49:G56)</f>
        <v>0</v>
      </c>
      <c r="H57" s="169"/>
      <c r="I57" s="169"/>
      <c r="J57" s="169"/>
      <c r="K57" s="169">
        <f>SUM(K49:K56)</f>
        <v>0</v>
      </c>
      <c r="L57" s="169"/>
      <c r="M57" s="174"/>
      <c r="N57" s="169"/>
    </row>
    <row r="58" spans="1:14">
      <c r="B58" s="141" t="s">
        <v>144</v>
      </c>
      <c r="C58" s="160" t="s">
        <v>145</v>
      </c>
      <c r="D58" s="160" t="s">
        <v>146</v>
      </c>
      <c r="E58" s="160" t="s">
        <v>157</v>
      </c>
      <c r="F58" s="160" t="s">
        <v>147</v>
      </c>
      <c r="G58" s="160" t="s">
        <v>151</v>
      </c>
      <c r="H58" s="160" t="s">
        <v>407</v>
      </c>
      <c r="I58" s="160" t="s">
        <v>152</v>
      </c>
      <c r="J58" s="160" t="s">
        <v>153</v>
      </c>
      <c r="K58" s="160" t="s">
        <v>156</v>
      </c>
      <c r="L58" s="160" t="s">
        <v>154</v>
      </c>
      <c r="M58" s="144" t="s">
        <v>154</v>
      </c>
      <c r="N58" s="160" t="s">
        <v>147</v>
      </c>
    </row>
    <row r="59" spans="1:14">
      <c r="A59">
        <v>1600</v>
      </c>
      <c r="B59" s="141"/>
      <c r="C59" s="160"/>
      <c r="D59" s="160"/>
      <c r="E59" s="160"/>
      <c r="F59" s="160"/>
      <c r="G59" s="160"/>
      <c r="H59" s="160"/>
      <c r="I59" s="160"/>
      <c r="J59" s="160"/>
      <c r="K59" s="160"/>
      <c r="L59" s="160"/>
      <c r="M59" s="144"/>
      <c r="N59" s="160"/>
    </row>
    <row r="60" spans="1:14">
      <c r="A60">
        <v>1700</v>
      </c>
      <c r="B60" s="141"/>
      <c r="C60" s="160"/>
      <c r="D60" s="160"/>
      <c r="E60" s="160"/>
      <c r="F60" s="160"/>
      <c r="G60" s="160"/>
      <c r="H60" s="160"/>
      <c r="I60" s="160"/>
      <c r="J60" s="160"/>
      <c r="K60" s="160"/>
      <c r="L60" s="160"/>
      <c r="M60" s="144"/>
      <c r="N60" s="160"/>
    </row>
    <row r="61" spans="1:14">
      <c r="A61">
        <v>1800</v>
      </c>
      <c r="B61" s="141"/>
      <c r="C61" s="160"/>
      <c r="D61" s="160"/>
      <c r="E61" s="160"/>
      <c r="F61" s="160"/>
      <c r="G61" s="160"/>
      <c r="H61" s="160"/>
      <c r="I61" s="160"/>
      <c r="J61" s="160"/>
      <c r="K61" s="160"/>
      <c r="L61" s="160"/>
      <c r="M61" s="144"/>
      <c r="N61" s="160"/>
    </row>
    <row r="62" spans="1:14">
      <c r="A62">
        <v>1900</v>
      </c>
      <c r="B62" s="141"/>
      <c r="C62" s="160"/>
      <c r="D62" s="160"/>
      <c r="E62" s="160"/>
      <c r="F62" s="160"/>
      <c r="G62" s="160"/>
      <c r="H62" s="160"/>
      <c r="I62" s="160"/>
      <c r="J62" s="160"/>
      <c r="K62" s="160"/>
      <c r="L62" s="160"/>
      <c r="M62" s="144"/>
      <c r="N62" s="160"/>
    </row>
    <row r="63" spans="1:14">
      <c r="A63">
        <v>2000</v>
      </c>
      <c r="B63" s="141"/>
      <c r="C63" s="160"/>
      <c r="D63" s="160"/>
      <c r="E63" s="160"/>
      <c r="F63" s="160"/>
      <c r="G63" s="160"/>
      <c r="H63" s="160"/>
      <c r="I63" s="160"/>
      <c r="J63" s="160"/>
      <c r="K63" s="160"/>
      <c r="L63" s="160"/>
      <c r="M63" s="144"/>
      <c r="N63" s="160"/>
    </row>
    <row r="64" spans="1:14">
      <c r="A64">
        <v>2100</v>
      </c>
      <c r="B64" s="141"/>
      <c r="C64" s="160"/>
      <c r="D64" s="160"/>
      <c r="E64" s="160"/>
      <c r="F64" s="160"/>
      <c r="G64" s="160"/>
      <c r="H64" s="160"/>
      <c r="I64" s="160"/>
      <c r="J64" s="160"/>
      <c r="K64" s="160"/>
      <c r="L64" s="160"/>
      <c r="M64" s="144"/>
      <c r="N64" s="160"/>
    </row>
    <row r="65" spans="1:14">
      <c r="A65">
        <v>2200</v>
      </c>
      <c r="B65" s="141"/>
      <c r="C65" s="160"/>
      <c r="D65" s="160"/>
      <c r="E65" s="160"/>
      <c r="F65" s="160"/>
      <c r="G65" s="160"/>
      <c r="H65" s="160"/>
      <c r="I65" s="160"/>
      <c r="J65" s="160"/>
      <c r="K65" s="160"/>
      <c r="L65" s="160"/>
      <c r="M65" s="144"/>
      <c r="N65" s="160"/>
    </row>
    <row r="66" spans="1:14">
      <c r="A66">
        <v>2300</v>
      </c>
      <c r="B66" s="141"/>
      <c r="C66" s="160"/>
      <c r="D66" s="160"/>
      <c r="E66" s="160"/>
      <c r="F66" s="160"/>
      <c r="G66" s="160"/>
      <c r="H66" s="160"/>
      <c r="I66" s="160"/>
      <c r="J66" s="160"/>
      <c r="K66" s="160"/>
      <c r="L66" s="160"/>
      <c r="M66" s="144"/>
      <c r="N66" s="160"/>
    </row>
    <row r="67" spans="1:14" s="26" customFormat="1">
      <c r="A67" s="26" t="s">
        <v>150</v>
      </c>
      <c r="B67" s="168">
        <f>SUM(B59:B66)</f>
        <v>0</v>
      </c>
      <c r="C67" s="169">
        <f>SUM(C59:C66)</f>
        <v>0</v>
      </c>
      <c r="D67" s="169"/>
      <c r="E67" s="169"/>
      <c r="F67" s="169"/>
      <c r="G67" s="169">
        <f>SUM(G59:G66)</f>
        <v>0</v>
      </c>
      <c r="H67" s="169"/>
      <c r="I67" s="169"/>
      <c r="J67" s="169"/>
      <c r="K67" s="169">
        <f>SUM(K59:K66)</f>
        <v>0</v>
      </c>
      <c r="L67" s="169"/>
      <c r="M67" s="174"/>
      <c r="N67" s="169"/>
    </row>
    <row r="68" spans="1:14" s="14" customFormat="1">
      <c r="A68" s="14" t="s">
        <v>155</v>
      </c>
      <c r="B68" s="172">
        <f>SUM(B47, B57,B67)</f>
        <v>0</v>
      </c>
      <c r="C68" s="173"/>
      <c r="D68" s="173"/>
      <c r="E68" s="173"/>
      <c r="F68" s="173"/>
      <c r="G68" s="173">
        <f>SUM(G47,G57,G67)</f>
        <v>98</v>
      </c>
      <c r="H68" s="173"/>
      <c r="I68" s="173"/>
      <c r="J68" s="173"/>
      <c r="K68" s="173">
        <f>SUM(K47,K57,K67)</f>
        <v>0</v>
      </c>
      <c r="L68" s="173"/>
      <c r="M68" s="176"/>
      <c r="N68" s="173"/>
    </row>
    <row r="69" spans="1:14">
      <c r="B69" s="35"/>
    </row>
    <row r="70" spans="1:14" s="105" customFormat="1">
      <c r="F70" s="106"/>
      <c r="N70" s="178"/>
    </row>
  </sheetData>
  <mergeCells count="2">
    <mergeCell ref="B6:F6"/>
    <mergeCell ref="G6:L6"/>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I35"/>
  <sheetViews>
    <sheetView topLeftCell="A7" workbookViewId="0">
      <selection activeCell="A9" sqref="A9:H35"/>
    </sheetView>
  </sheetViews>
  <sheetFormatPr defaultRowHeight="15"/>
  <cols>
    <col min="1" max="1" width="31.28515625" customWidth="1"/>
    <col min="2" max="2" width="26.85546875" customWidth="1"/>
    <col min="3" max="3" width="18.28515625" customWidth="1"/>
    <col min="4" max="4" width="18.140625" customWidth="1"/>
  </cols>
  <sheetData>
    <row r="1" spans="1:8">
      <c r="A1" s="12" t="str">
        <f>+Admission!A1</f>
        <v xml:space="preserve">        Collin College          </v>
      </c>
      <c r="B1" s="12"/>
      <c r="C1" t="s">
        <v>34</v>
      </c>
      <c r="D1" t="s">
        <v>35</v>
      </c>
    </row>
    <row r="2" spans="1:8">
      <c r="A2" s="12" t="str">
        <f>+Admission!A2</f>
        <v>Jacob</v>
      </c>
      <c r="B2" s="12" t="str">
        <f>+Admission!B2</f>
        <v>DOB: 12/12/10</v>
      </c>
      <c r="C2" s="25" t="s">
        <v>408</v>
      </c>
      <c r="D2" s="131" t="s">
        <v>409</v>
      </c>
    </row>
    <row r="3" spans="1:8">
      <c r="A3" s="12" t="str">
        <f>+Admission!A3</f>
        <v>Med. Rec: 674-338</v>
      </c>
      <c r="B3" s="12" t="str">
        <f>+Admission!B3</f>
        <v>Sex: M</v>
      </c>
      <c r="C3" s="31" t="s">
        <v>424</v>
      </c>
      <c r="D3" t="s">
        <v>421</v>
      </c>
    </row>
    <row r="4" spans="1:8">
      <c r="A4" s="12" t="str">
        <f>+Admission!A4</f>
        <v>Allergies: NKA</v>
      </c>
      <c r="B4" s="12" t="str">
        <f>+Admission!B4</f>
        <v>Age:  2 m</v>
      </c>
    </row>
    <row r="5" spans="1:8">
      <c r="A5" s="12" t="str">
        <f>+Admission!A5</f>
        <v xml:space="preserve">Dr. Ema Joram </v>
      </c>
      <c r="B5" s="12" t="str">
        <f>+Admission!B5</f>
        <v>Room:  401</v>
      </c>
    </row>
    <row r="6" spans="1:8">
      <c r="C6" t="s">
        <v>32</v>
      </c>
    </row>
    <row r="7" spans="1:8">
      <c r="A7" s="131" t="s">
        <v>366</v>
      </c>
      <c r="C7" t="s">
        <v>33</v>
      </c>
    </row>
    <row r="9" spans="1:8" s="33" customFormat="1">
      <c r="A9" s="158" t="s">
        <v>38</v>
      </c>
      <c r="B9" s="158" t="s">
        <v>39</v>
      </c>
      <c r="C9" s="158"/>
      <c r="D9" s="158"/>
      <c r="E9" s="158"/>
      <c r="F9" s="158"/>
      <c r="G9" s="158"/>
      <c r="H9" s="158"/>
    </row>
    <row r="10" spans="1:8">
      <c r="A10" s="159" t="s">
        <v>396</v>
      </c>
      <c r="B10" s="160">
        <v>900</v>
      </c>
      <c r="C10" s="141"/>
      <c r="D10" s="141"/>
      <c r="E10" s="141"/>
      <c r="F10" s="141"/>
      <c r="G10" s="160"/>
      <c r="H10" s="160"/>
    </row>
    <row r="11" spans="1:8">
      <c r="A11" s="160"/>
      <c r="B11" s="160"/>
      <c r="C11" s="141"/>
      <c r="D11" s="141"/>
      <c r="E11" s="141"/>
      <c r="F11" s="141"/>
      <c r="G11" s="160"/>
      <c r="H11" s="160"/>
    </row>
    <row r="12" spans="1:8" s="33" customFormat="1">
      <c r="A12" s="158"/>
      <c r="B12" s="158"/>
      <c r="C12" s="161"/>
      <c r="D12" s="161"/>
      <c r="E12" s="161"/>
      <c r="F12" s="161"/>
      <c r="G12" s="158"/>
      <c r="H12" s="158"/>
    </row>
    <row r="13" spans="1:8">
      <c r="A13" s="160" t="s">
        <v>397</v>
      </c>
      <c r="B13" s="160">
        <v>900</v>
      </c>
      <c r="C13" s="141"/>
      <c r="D13" s="141"/>
      <c r="E13" s="141"/>
      <c r="F13" s="141"/>
      <c r="G13" s="160"/>
      <c r="H13" s="160"/>
    </row>
    <row r="14" spans="1:8" s="131" customFormat="1">
      <c r="A14" s="160"/>
      <c r="B14" s="160">
        <v>2100</v>
      </c>
      <c r="C14" s="141"/>
      <c r="D14" s="141"/>
      <c r="E14" s="141"/>
      <c r="F14" s="141"/>
      <c r="G14" s="160"/>
      <c r="H14" s="160"/>
    </row>
    <row r="15" spans="1:8" s="33" customFormat="1">
      <c r="A15" s="158"/>
      <c r="B15" s="158"/>
      <c r="C15" s="161"/>
      <c r="D15" s="161"/>
      <c r="E15" s="161"/>
      <c r="F15" s="161"/>
      <c r="G15" s="158"/>
      <c r="H15" s="158"/>
    </row>
    <row r="16" spans="1:8">
      <c r="A16" s="160"/>
      <c r="B16" s="160"/>
      <c r="C16" s="141"/>
      <c r="D16" s="141"/>
      <c r="E16" s="141"/>
      <c r="F16" s="141"/>
      <c r="G16" s="160"/>
      <c r="H16" s="160"/>
    </row>
    <row r="17" spans="1:9" s="33" customFormat="1">
      <c r="A17" s="158"/>
      <c r="B17" s="158"/>
      <c r="C17" s="161"/>
      <c r="D17" s="161"/>
      <c r="E17" s="161"/>
      <c r="F17" s="161"/>
      <c r="G17" s="158"/>
      <c r="H17" s="158"/>
    </row>
    <row r="18" spans="1:9">
      <c r="A18" s="160"/>
      <c r="B18" s="160"/>
      <c r="C18" s="141"/>
      <c r="D18" s="141"/>
      <c r="E18" s="141"/>
      <c r="F18" s="141"/>
      <c r="G18" s="160"/>
      <c r="H18" s="160"/>
    </row>
    <row r="19" spans="1:9" s="33" customFormat="1">
      <c r="A19" s="158"/>
      <c r="B19" s="158"/>
      <c r="C19" s="161"/>
      <c r="D19" s="161"/>
      <c r="E19" s="161"/>
      <c r="F19" s="161"/>
      <c r="G19" s="158"/>
      <c r="H19" s="158"/>
    </row>
    <row r="20" spans="1:9">
      <c r="A20" s="160"/>
      <c r="B20" s="160"/>
      <c r="C20" s="141"/>
      <c r="D20" s="141"/>
      <c r="E20" s="141"/>
      <c r="F20" s="141"/>
      <c r="G20" s="160"/>
      <c r="H20" s="160"/>
    </row>
    <row r="21" spans="1:9">
      <c r="A21" s="162"/>
      <c r="B21" s="162"/>
      <c r="C21" s="141"/>
      <c r="D21" s="141"/>
      <c r="E21" s="141"/>
      <c r="F21" s="141"/>
      <c r="G21" s="160"/>
      <c r="H21" s="160"/>
    </row>
    <row r="22" spans="1:9">
      <c r="A22" s="160"/>
      <c r="B22" s="160"/>
      <c r="C22" s="141"/>
      <c r="D22" s="141"/>
      <c r="E22" s="141"/>
      <c r="F22" s="141"/>
      <c r="G22" s="160"/>
      <c r="H22" s="160"/>
    </row>
    <row r="23" spans="1:9" s="33" customFormat="1">
      <c r="A23" s="158" t="s">
        <v>36</v>
      </c>
      <c r="B23" s="158"/>
      <c r="C23" s="161"/>
      <c r="D23" s="161"/>
      <c r="E23" s="161"/>
      <c r="F23" s="161"/>
      <c r="G23" s="158"/>
      <c r="H23" s="158"/>
    </row>
    <row r="24" spans="1:9">
      <c r="A24" s="160" t="s">
        <v>367</v>
      </c>
      <c r="B24" s="108"/>
      <c r="C24" s="141"/>
      <c r="D24" s="141"/>
      <c r="E24" s="141"/>
      <c r="F24" s="141"/>
      <c r="G24" s="160"/>
      <c r="H24" s="160"/>
    </row>
    <row r="25" spans="1:9">
      <c r="A25" s="159" t="s">
        <v>368</v>
      </c>
      <c r="B25" s="159"/>
      <c r="C25" s="141" t="s">
        <v>422</v>
      </c>
      <c r="D25" s="141"/>
      <c r="E25" s="141"/>
      <c r="F25" s="141"/>
      <c r="G25" s="159"/>
      <c r="H25" s="159"/>
      <c r="I25" s="19"/>
    </row>
    <row r="26" spans="1:9">
      <c r="A26" s="159" t="s">
        <v>395</v>
      </c>
      <c r="B26" s="159"/>
      <c r="C26" s="141"/>
      <c r="D26" s="141"/>
      <c r="E26" s="141"/>
      <c r="F26" s="141"/>
      <c r="G26" s="159"/>
      <c r="H26" s="159"/>
      <c r="I26" s="19"/>
    </row>
    <row r="27" spans="1:9">
      <c r="A27" s="159"/>
      <c r="B27" s="159"/>
      <c r="C27" s="141"/>
      <c r="D27" s="141"/>
      <c r="E27" s="141"/>
      <c r="F27" s="141"/>
      <c r="G27" s="159"/>
      <c r="H27" s="159"/>
      <c r="I27" s="19"/>
    </row>
    <row r="28" spans="1:9" s="33" customFormat="1">
      <c r="A28" s="163"/>
      <c r="B28" s="163"/>
      <c r="C28" s="161"/>
      <c r="D28" s="161"/>
      <c r="E28" s="161"/>
      <c r="F28" s="161"/>
      <c r="G28" s="163"/>
      <c r="H28" s="163"/>
      <c r="I28" s="34"/>
    </row>
    <row r="29" spans="1:9">
      <c r="A29" s="108"/>
      <c r="B29" s="159"/>
      <c r="C29" s="141"/>
      <c r="D29" s="141"/>
      <c r="E29" s="141"/>
      <c r="F29" s="141"/>
      <c r="G29" s="159"/>
      <c r="H29" s="159"/>
      <c r="I29" s="19"/>
    </row>
    <row r="30" spans="1:9">
      <c r="A30" s="160"/>
      <c r="B30" s="160"/>
      <c r="C30" s="141"/>
      <c r="D30" s="141"/>
      <c r="E30" s="141"/>
      <c r="F30" s="141"/>
      <c r="G30" s="160"/>
      <c r="H30" s="160"/>
    </row>
    <row r="31" spans="1:9">
      <c r="A31" s="160"/>
      <c r="B31" s="160"/>
      <c r="C31" s="141"/>
      <c r="D31" s="141"/>
      <c r="E31" s="141"/>
      <c r="F31" s="141"/>
      <c r="G31" s="160"/>
      <c r="H31" s="160"/>
    </row>
    <row r="32" spans="1:9">
      <c r="A32" s="160"/>
      <c r="B32" s="160"/>
      <c r="C32" s="141"/>
      <c r="D32" s="141"/>
      <c r="E32" s="141"/>
      <c r="F32" s="141"/>
      <c r="G32" s="160"/>
      <c r="H32" s="160"/>
    </row>
    <row r="33" spans="1:8" s="33" customFormat="1">
      <c r="A33" s="158" t="s">
        <v>37</v>
      </c>
      <c r="B33" s="158"/>
      <c r="C33" s="161"/>
      <c r="D33" s="161"/>
      <c r="E33" s="161"/>
      <c r="F33" s="161"/>
      <c r="G33" s="158"/>
      <c r="H33" s="158"/>
    </row>
    <row r="34" spans="1:8">
      <c r="A34" s="160"/>
      <c r="B34" s="160"/>
      <c r="C34" s="141"/>
      <c r="D34" s="141"/>
      <c r="E34" s="160"/>
      <c r="F34" s="160"/>
      <c r="G34" s="160"/>
      <c r="H34" s="160"/>
    </row>
    <row r="35" spans="1:8">
      <c r="A35" s="160"/>
      <c r="B35" s="160"/>
      <c r="C35" s="160"/>
      <c r="D35" s="160"/>
      <c r="E35" s="160"/>
      <c r="F35" s="160"/>
      <c r="G35" s="160"/>
      <c r="H35" s="160"/>
    </row>
  </sheetData>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tabColor rgb="FF00B0F0"/>
  </sheetPr>
  <dimension ref="A1:F83"/>
  <sheetViews>
    <sheetView topLeftCell="A52" workbookViewId="0">
      <selection activeCell="G50" sqref="G50"/>
    </sheetView>
  </sheetViews>
  <sheetFormatPr defaultRowHeight="15"/>
  <cols>
    <col min="1" max="1" width="27.85546875" customWidth="1"/>
    <col min="2" max="2" width="27.28515625" customWidth="1"/>
    <col min="3" max="3" width="15" customWidth="1"/>
    <col min="4" max="4" width="17.140625" customWidth="1"/>
    <col min="5" max="5" width="17.5703125" customWidth="1"/>
    <col min="6" max="6" width="17.7109375" customWidth="1"/>
  </cols>
  <sheetData>
    <row r="1" spans="1:6">
      <c r="A1" s="12" t="str">
        <f>+Admission!A1</f>
        <v xml:space="preserve">        Collin College          </v>
      </c>
      <c r="B1" s="12"/>
    </row>
    <row r="2" spans="1:6">
      <c r="A2" s="12" t="str">
        <f>+Admission!A2</f>
        <v>Jacob</v>
      </c>
      <c r="B2" s="12" t="str">
        <f>+Admission!B2</f>
        <v>DOB: 12/12/10</v>
      </c>
    </row>
    <row r="3" spans="1:6">
      <c r="A3" s="12" t="str">
        <f>+Admission!A3</f>
        <v>Med. Rec: 674-338</v>
      </c>
      <c r="B3" s="12" t="str">
        <f>+Admission!B3</f>
        <v>Sex: M</v>
      </c>
    </row>
    <row r="4" spans="1:6">
      <c r="A4" s="12" t="str">
        <f>+Admission!A4</f>
        <v>Allergies: NKA</v>
      </c>
      <c r="B4" s="12" t="str">
        <f>+Admission!B4</f>
        <v>Age:  2 m</v>
      </c>
    </row>
    <row r="5" spans="1:6">
      <c r="A5" s="12" t="str">
        <f>+Admission!A5</f>
        <v xml:space="preserve">Dr. Ema Joram </v>
      </c>
      <c r="B5" s="12" t="str">
        <f>+Admission!B5</f>
        <v>Room:  401</v>
      </c>
    </row>
    <row r="6" spans="1:6" ht="15.75" thickBot="1"/>
    <row r="7" spans="1:6" ht="33" customHeight="1" thickBot="1">
      <c r="A7" s="36" t="s">
        <v>40</v>
      </c>
      <c r="B7" s="37" t="s">
        <v>41</v>
      </c>
      <c r="C7" s="38" t="s">
        <v>42</v>
      </c>
      <c r="D7" s="91" t="s">
        <v>375</v>
      </c>
      <c r="E7" s="37" t="s">
        <v>376</v>
      </c>
      <c r="F7" s="36" t="s">
        <v>43</v>
      </c>
    </row>
    <row r="8" spans="1:6" ht="15.75" thickBot="1">
      <c r="A8" s="39" t="s">
        <v>44</v>
      </c>
      <c r="B8" s="40"/>
      <c r="C8" s="40"/>
      <c r="D8" s="90"/>
      <c r="E8" s="41"/>
      <c r="F8" s="39"/>
    </row>
    <row r="9" spans="1:6" ht="18" thickBot="1">
      <c r="A9" s="42" t="s">
        <v>45</v>
      </c>
      <c r="B9" s="43" t="s">
        <v>46</v>
      </c>
      <c r="C9" s="42" t="s">
        <v>47</v>
      </c>
      <c r="D9" s="44"/>
      <c r="E9" s="45">
        <v>10.1</v>
      </c>
      <c r="F9" s="46" t="s">
        <v>48</v>
      </c>
    </row>
    <row r="10" spans="1:6" ht="15.75" thickBot="1">
      <c r="A10" s="42" t="s">
        <v>49</v>
      </c>
      <c r="B10" s="43" t="s">
        <v>50</v>
      </c>
      <c r="C10" s="42" t="s">
        <v>51</v>
      </c>
      <c r="D10" s="44"/>
      <c r="E10" s="45">
        <v>19</v>
      </c>
      <c r="F10" s="47"/>
    </row>
    <row r="11" spans="1:6" ht="15.75" thickBot="1">
      <c r="A11" s="48" t="s">
        <v>52</v>
      </c>
      <c r="B11" s="43" t="s">
        <v>53</v>
      </c>
      <c r="C11" s="42" t="s">
        <v>51</v>
      </c>
      <c r="D11" s="49"/>
      <c r="E11" s="45">
        <v>74</v>
      </c>
      <c r="F11" s="47"/>
    </row>
    <row r="12" spans="1:6" ht="15.75" thickBot="1">
      <c r="A12" s="48" t="s">
        <v>54</v>
      </c>
      <c r="B12" s="50" t="s">
        <v>55</v>
      </c>
      <c r="C12" s="42" t="s">
        <v>51</v>
      </c>
      <c r="D12" s="51"/>
      <c r="E12" s="45">
        <v>4</v>
      </c>
      <c r="F12" s="47"/>
    </row>
    <row r="13" spans="1:6" ht="15.75" thickBot="1">
      <c r="A13" s="48" t="s">
        <v>56</v>
      </c>
      <c r="B13" s="50" t="s">
        <v>57</v>
      </c>
      <c r="C13" s="42" t="s">
        <v>51</v>
      </c>
      <c r="D13" s="45"/>
      <c r="E13" s="52">
        <v>2</v>
      </c>
      <c r="F13" s="47"/>
    </row>
    <row r="14" spans="1:6" ht="15.75" thickBot="1">
      <c r="A14" s="48" t="s">
        <v>58</v>
      </c>
      <c r="B14" s="50" t="s">
        <v>59</v>
      </c>
      <c r="C14" s="42" t="s">
        <v>51</v>
      </c>
      <c r="D14" s="49"/>
      <c r="E14" s="45">
        <v>1</v>
      </c>
      <c r="F14" s="47"/>
    </row>
    <row r="15" spans="1:6" ht="18" thickBot="1">
      <c r="A15" s="42" t="s">
        <v>60</v>
      </c>
      <c r="B15" s="43" t="s">
        <v>61</v>
      </c>
      <c r="C15" s="53" t="s">
        <v>444</v>
      </c>
      <c r="E15" s="93">
        <v>3.8</v>
      </c>
      <c r="F15" s="46"/>
    </row>
    <row r="16" spans="1:6" ht="15.75" thickBot="1">
      <c r="A16" s="42" t="s">
        <v>62</v>
      </c>
      <c r="B16" s="43" t="s">
        <v>63</v>
      </c>
      <c r="C16" s="42" t="s">
        <v>64</v>
      </c>
      <c r="D16" s="44"/>
      <c r="E16" s="93">
        <v>10.3</v>
      </c>
      <c r="F16" s="46"/>
    </row>
    <row r="17" spans="1:6" ht="15.75" thickBot="1">
      <c r="A17" s="42" t="s">
        <v>65</v>
      </c>
      <c r="B17" s="43" t="s">
        <v>66</v>
      </c>
      <c r="C17" s="42" t="s">
        <v>51</v>
      </c>
      <c r="D17" s="44"/>
      <c r="E17" s="45">
        <v>31</v>
      </c>
      <c r="F17" s="46"/>
    </row>
    <row r="18" spans="1:6" ht="18" thickBot="1">
      <c r="A18" s="42" t="s">
        <v>67</v>
      </c>
      <c r="B18" s="43" t="s">
        <v>68</v>
      </c>
      <c r="C18" s="42" t="s">
        <v>47</v>
      </c>
      <c r="D18" s="49"/>
      <c r="E18" s="45">
        <v>341</v>
      </c>
      <c r="F18" s="46"/>
    </row>
    <row r="19" spans="1:6" ht="15.75" thickBot="1">
      <c r="A19" s="54" t="s">
        <v>69</v>
      </c>
      <c r="B19" s="55"/>
      <c r="C19" s="56"/>
      <c r="D19" s="57"/>
      <c r="E19" s="58"/>
      <c r="F19" s="59"/>
    </row>
    <row r="20" spans="1:6" ht="15.75" thickBot="1">
      <c r="A20" s="42" t="s">
        <v>70</v>
      </c>
      <c r="B20" s="43" t="s">
        <v>71</v>
      </c>
      <c r="C20" s="42" t="s">
        <v>72</v>
      </c>
      <c r="D20" s="45"/>
      <c r="E20" s="60">
        <v>0.3</v>
      </c>
      <c r="F20" s="46"/>
    </row>
    <row r="21" spans="1:6" ht="15.75" thickBot="1">
      <c r="A21" s="42" t="s">
        <v>73</v>
      </c>
      <c r="B21" s="43" t="s">
        <v>442</v>
      </c>
      <c r="C21" s="42" t="s">
        <v>74</v>
      </c>
      <c r="D21" s="61"/>
      <c r="E21" s="45">
        <v>6</v>
      </c>
      <c r="F21" s="46"/>
    </row>
    <row r="22" spans="1:6" ht="15.75" thickBot="1">
      <c r="A22" s="42" t="s">
        <v>75</v>
      </c>
      <c r="B22" s="43" t="s">
        <v>443</v>
      </c>
      <c r="C22" s="42" t="s">
        <v>76</v>
      </c>
      <c r="D22" s="44"/>
      <c r="E22" s="45">
        <v>143</v>
      </c>
      <c r="F22" s="46"/>
    </row>
    <row r="23" spans="1:6" ht="15.75" thickBot="1">
      <c r="A23" s="42" t="s">
        <v>77</v>
      </c>
      <c r="B23" s="43" t="s">
        <v>78</v>
      </c>
      <c r="C23" s="42" t="s">
        <v>76</v>
      </c>
      <c r="D23" s="44"/>
      <c r="E23" s="45">
        <v>4.8</v>
      </c>
      <c r="F23" s="46" t="s">
        <v>140</v>
      </c>
    </row>
    <row r="24" spans="1:6" ht="15.75" thickBot="1">
      <c r="A24" s="42" t="s">
        <v>79</v>
      </c>
      <c r="B24" s="43" t="s">
        <v>80</v>
      </c>
      <c r="C24" s="42" t="s">
        <v>76</v>
      </c>
      <c r="D24" s="44"/>
      <c r="E24" s="45">
        <v>104</v>
      </c>
      <c r="F24" s="46"/>
    </row>
    <row r="25" spans="1:6" ht="15.75" thickBot="1">
      <c r="A25" s="42" t="s">
        <v>81</v>
      </c>
      <c r="B25" s="43" t="s">
        <v>139</v>
      </c>
      <c r="C25" s="42" t="s">
        <v>82</v>
      </c>
      <c r="D25" s="44"/>
      <c r="E25" s="45"/>
      <c r="F25" s="46"/>
    </row>
    <row r="26" spans="1:6" ht="15.75" thickBot="1">
      <c r="A26" s="62" t="s">
        <v>92</v>
      </c>
      <c r="B26" s="62" t="s">
        <v>129</v>
      </c>
      <c r="C26" s="42" t="s">
        <v>82</v>
      </c>
      <c r="D26" s="45"/>
      <c r="E26" s="45"/>
      <c r="F26" s="46"/>
    </row>
    <row r="27" spans="1:6" s="131" customFormat="1" ht="15.75" thickBot="1">
      <c r="A27" s="62" t="s">
        <v>381</v>
      </c>
      <c r="B27" s="63" t="s">
        <v>437</v>
      </c>
      <c r="C27" s="42" t="s">
        <v>438</v>
      </c>
      <c r="D27" s="45"/>
      <c r="E27" s="142" t="s">
        <v>382</v>
      </c>
      <c r="F27" s="46"/>
    </row>
    <row r="28" spans="1:6" s="131" customFormat="1" ht="15.75" thickBot="1">
      <c r="A28" s="62" t="s">
        <v>380</v>
      </c>
      <c r="B28" s="179" t="s">
        <v>439</v>
      </c>
      <c r="C28" s="42" t="s">
        <v>84</v>
      </c>
      <c r="D28" s="45"/>
      <c r="E28" s="149" t="s">
        <v>383</v>
      </c>
      <c r="F28" s="46"/>
    </row>
    <row r="29" spans="1:6" ht="15.75" thickBot="1">
      <c r="A29" s="62" t="s">
        <v>379</v>
      </c>
      <c r="B29" s="179" t="s">
        <v>440</v>
      </c>
      <c r="C29" s="42" t="s">
        <v>84</v>
      </c>
      <c r="D29" s="45"/>
      <c r="E29" s="149" t="s">
        <v>384</v>
      </c>
      <c r="F29" s="46"/>
    </row>
    <row r="30" spans="1:6" ht="15.75" thickBot="1">
      <c r="A30" s="42" t="s">
        <v>83</v>
      </c>
      <c r="B30" s="179" t="s">
        <v>441</v>
      </c>
      <c r="C30" s="42" t="s">
        <v>84</v>
      </c>
      <c r="D30" s="45"/>
      <c r="E30" s="142" t="s">
        <v>385</v>
      </c>
      <c r="F30" s="46"/>
    </row>
    <row r="31" spans="1:6" ht="15.75" thickBot="1">
      <c r="A31" s="42" t="s">
        <v>85</v>
      </c>
      <c r="B31" s="50" t="s">
        <v>448</v>
      </c>
      <c r="C31" s="42" t="s">
        <v>72</v>
      </c>
      <c r="D31" s="49"/>
      <c r="E31" s="45">
        <v>8.8000000000000007</v>
      </c>
      <c r="F31" s="46"/>
    </row>
    <row r="32" spans="1:6" ht="15.75" thickBot="1">
      <c r="A32" s="143" t="s">
        <v>378</v>
      </c>
      <c r="B32" s="50" t="s">
        <v>447</v>
      </c>
      <c r="C32" s="42" t="s">
        <v>72</v>
      </c>
      <c r="E32" s="45">
        <v>10.6</v>
      </c>
      <c r="F32" s="46"/>
    </row>
    <row r="33" spans="1:6" ht="15.75" thickBot="1">
      <c r="A33" s="42" t="s">
        <v>87</v>
      </c>
      <c r="B33" s="50" t="s">
        <v>88</v>
      </c>
      <c r="C33" s="42" t="s">
        <v>64</v>
      </c>
      <c r="D33" s="49"/>
      <c r="E33" s="45">
        <v>3.6</v>
      </c>
      <c r="F33" s="46"/>
    </row>
    <row r="34" spans="1:6" ht="15.75" thickBot="1">
      <c r="A34" s="48" t="s">
        <v>89</v>
      </c>
      <c r="B34" s="65" t="s">
        <v>90</v>
      </c>
      <c r="C34" s="48" t="s">
        <v>72</v>
      </c>
      <c r="E34" s="45"/>
      <c r="F34" s="46"/>
    </row>
    <row r="35" spans="1:6" ht="15.75" thickBot="1">
      <c r="A35" s="48" t="s">
        <v>128</v>
      </c>
      <c r="B35" s="50" t="s">
        <v>91</v>
      </c>
      <c r="C35" s="64" t="s">
        <v>64</v>
      </c>
      <c r="D35" s="49"/>
      <c r="E35" s="45"/>
      <c r="F35" s="46"/>
    </row>
    <row r="36" spans="1:6" ht="15.75" thickBot="1">
      <c r="A36" s="48"/>
      <c r="B36" s="50"/>
      <c r="C36" s="64"/>
      <c r="D36" s="49"/>
      <c r="E36" s="45"/>
      <c r="F36" s="46"/>
    </row>
    <row r="37" spans="1:6" ht="15.75" thickBot="1">
      <c r="A37" s="48" t="s">
        <v>131</v>
      </c>
      <c r="B37" s="50" t="s">
        <v>130</v>
      </c>
      <c r="C37" s="64" t="s">
        <v>93</v>
      </c>
      <c r="E37" s="45"/>
      <c r="F37" s="66"/>
    </row>
    <row r="38" spans="1:6" ht="15.75" thickBot="1">
      <c r="A38" s="64" t="s">
        <v>94</v>
      </c>
      <c r="B38" s="50" t="s">
        <v>95</v>
      </c>
      <c r="C38" s="64" t="s">
        <v>96</v>
      </c>
      <c r="D38" s="49"/>
      <c r="E38" s="45"/>
      <c r="F38" s="46"/>
    </row>
    <row r="39" spans="1:6" ht="15.75" thickBot="1">
      <c r="A39" s="64" t="s">
        <v>97</v>
      </c>
      <c r="B39" s="65" t="s">
        <v>138</v>
      </c>
      <c r="C39" s="64" t="s">
        <v>98</v>
      </c>
      <c r="D39" s="45"/>
      <c r="E39" s="45"/>
      <c r="F39" s="46"/>
    </row>
    <row r="40" spans="1:6" ht="15.75" thickBot="1">
      <c r="A40" s="64"/>
      <c r="B40" s="65"/>
      <c r="C40" s="64"/>
      <c r="E40" s="45"/>
      <c r="F40" s="46"/>
    </row>
    <row r="41" spans="1:6" ht="15.75" thickBot="1">
      <c r="A41" s="64"/>
      <c r="B41" s="65"/>
      <c r="C41" s="64"/>
      <c r="D41" s="45"/>
      <c r="E41" s="45"/>
      <c r="F41" s="46"/>
    </row>
    <row r="42" spans="1:6" ht="15.75" thickBot="1">
      <c r="A42" s="64"/>
      <c r="B42" s="50"/>
      <c r="C42" s="64"/>
      <c r="D42" s="49"/>
      <c r="E42" s="45"/>
      <c r="F42" s="46"/>
    </row>
    <row r="43" spans="1:6" ht="15.75" thickBot="1">
      <c r="A43" s="64"/>
      <c r="B43" s="50"/>
      <c r="C43" s="64"/>
      <c r="D43" s="49"/>
      <c r="E43" s="45"/>
      <c r="F43" s="46"/>
    </row>
    <row r="44" spans="1:6" ht="15.75" thickBot="1">
      <c r="A44" s="67" t="s">
        <v>99</v>
      </c>
      <c r="B44" s="68"/>
      <c r="C44" s="69"/>
      <c r="D44" s="57"/>
      <c r="E44" s="70"/>
      <c r="F44" s="59"/>
    </row>
    <row r="45" spans="1:6" ht="15.75" thickBot="1">
      <c r="A45" s="64" t="s">
        <v>100</v>
      </c>
      <c r="B45" s="50" t="s">
        <v>101</v>
      </c>
      <c r="C45" s="64"/>
      <c r="E45" s="45"/>
      <c r="F45" s="46" t="s">
        <v>102</v>
      </c>
    </row>
    <row r="46" spans="1:6" ht="18.75" thickBot="1">
      <c r="A46" s="64" t="s">
        <v>103</v>
      </c>
      <c r="B46" s="50" t="s">
        <v>104</v>
      </c>
      <c r="C46" s="64" t="s">
        <v>105</v>
      </c>
      <c r="D46" s="71"/>
      <c r="E46" s="72"/>
      <c r="F46" s="46" t="s">
        <v>106</v>
      </c>
    </row>
    <row r="47" spans="1:6" ht="18" thickBot="1">
      <c r="A47" s="64" t="s">
        <v>107</v>
      </c>
      <c r="B47" s="50" t="s">
        <v>108</v>
      </c>
      <c r="C47" s="64" t="s">
        <v>98</v>
      </c>
      <c r="D47" s="71"/>
      <c r="E47" s="73"/>
      <c r="F47" s="46" t="s">
        <v>109</v>
      </c>
    </row>
    <row r="48" spans="1:6" ht="18.75" thickBot="1">
      <c r="A48" s="64" t="s">
        <v>110</v>
      </c>
      <c r="B48" s="74" t="s">
        <v>111</v>
      </c>
      <c r="C48" s="75" t="s">
        <v>105</v>
      </c>
      <c r="D48" s="71"/>
      <c r="E48" s="45"/>
      <c r="F48" s="76" t="s">
        <v>112</v>
      </c>
    </row>
    <row r="49" spans="1:6" ht="18.75" thickBot="1">
      <c r="A49" s="64" t="s">
        <v>113</v>
      </c>
      <c r="B49" s="64" t="s">
        <v>114</v>
      </c>
      <c r="C49" s="64" t="s">
        <v>51</v>
      </c>
      <c r="D49" s="71"/>
      <c r="E49" s="45"/>
      <c r="F49" s="46" t="s">
        <v>115</v>
      </c>
    </row>
    <row r="50" spans="1:6" ht="15.75" thickBot="1">
      <c r="A50" s="77" t="s">
        <v>116</v>
      </c>
      <c r="B50" s="50" t="s">
        <v>117</v>
      </c>
      <c r="C50" s="64" t="s">
        <v>118</v>
      </c>
      <c r="D50" s="71"/>
      <c r="E50" s="45"/>
      <c r="F50" s="46"/>
    </row>
    <row r="51" spans="1:6" ht="15.75" thickBot="1">
      <c r="A51" s="78"/>
      <c r="B51" s="50"/>
      <c r="C51" s="64"/>
      <c r="D51" s="71"/>
      <c r="E51" s="73"/>
      <c r="F51" s="46"/>
    </row>
    <row r="52" spans="1:6" ht="15.75" thickBot="1">
      <c r="A52" s="79" t="s">
        <v>119</v>
      </c>
      <c r="B52" s="68"/>
      <c r="C52" s="69"/>
      <c r="D52" s="80"/>
      <c r="E52" s="70"/>
      <c r="F52" s="59"/>
    </row>
    <row r="53" spans="1:6" s="9" customFormat="1" ht="15.75" thickBot="1">
      <c r="A53" s="137" t="s">
        <v>370</v>
      </c>
      <c r="B53" s="65"/>
      <c r="C53" s="134"/>
      <c r="D53" s="135"/>
      <c r="E53" s="136" t="s">
        <v>369</v>
      </c>
      <c r="F53" s="66"/>
    </row>
    <row r="54" spans="1:6" s="9" customFormat="1" ht="15.75" thickBot="1">
      <c r="A54" s="75" t="s">
        <v>125</v>
      </c>
      <c r="B54" s="74" t="s">
        <v>126</v>
      </c>
      <c r="C54" s="134"/>
      <c r="D54" s="135"/>
      <c r="E54" s="136">
        <v>5.5</v>
      </c>
      <c r="F54" s="66"/>
    </row>
    <row r="55" spans="1:6" ht="15.75" thickBot="1">
      <c r="A55" s="62" t="s">
        <v>120</v>
      </c>
      <c r="B55" s="50" t="s">
        <v>121</v>
      </c>
      <c r="C55" s="64"/>
      <c r="D55" s="71"/>
      <c r="E55" s="45">
        <v>1.0049999999999999</v>
      </c>
      <c r="F55" s="46"/>
    </row>
    <row r="56" spans="1:6" ht="15.75" thickBot="1">
      <c r="A56" s="81" t="s">
        <v>122</v>
      </c>
      <c r="B56" s="50" t="s">
        <v>123</v>
      </c>
      <c r="C56" s="64"/>
      <c r="D56" s="71"/>
      <c r="E56" s="139" t="s">
        <v>123</v>
      </c>
      <c r="F56" s="46"/>
    </row>
    <row r="57" spans="1:6" ht="15.75" thickBot="1">
      <c r="A57" s="50" t="s">
        <v>124</v>
      </c>
      <c r="B57" s="64" t="s">
        <v>55</v>
      </c>
      <c r="C57" s="138"/>
      <c r="D57" s="71"/>
      <c r="E57" s="139" t="s">
        <v>55</v>
      </c>
      <c r="F57" s="46"/>
    </row>
    <row r="58" spans="1:6" ht="15.75" thickBot="1">
      <c r="A58" s="74" t="s">
        <v>81</v>
      </c>
      <c r="B58" s="75" t="s">
        <v>123</v>
      </c>
      <c r="C58" s="138"/>
      <c r="D58" s="71"/>
      <c r="E58" s="140" t="s">
        <v>123</v>
      </c>
      <c r="F58" s="46"/>
    </row>
    <row r="59" spans="1:6" ht="15.75" thickBot="1">
      <c r="A59" s="144" t="s">
        <v>371</v>
      </c>
      <c r="B59" s="147" t="s">
        <v>123</v>
      </c>
      <c r="C59" s="138"/>
      <c r="D59" s="71"/>
      <c r="E59" s="141" t="s">
        <v>123</v>
      </c>
      <c r="F59" s="46"/>
    </row>
    <row r="60" spans="1:6" ht="15.75" thickBot="1">
      <c r="A60" s="144" t="s">
        <v>372</v>
      </c>
      <c r="B60" s="147" t="s">
        <v>123</v>
      </c>
      <c r="C60" s="138"/>
      <c r="D60" s="71"/>
      <c r="E60" s="141" t="s">
        <v>123</v>
      </c>
      <c r="F60" s="46"/>
    </row>
    <row r="61" spans="1:6" ht="15.75" thickBot="1">
      <c r="A61" s="98" t="s">
        <v>373</v>
      </c>
      <c r="B61" s="81" t="s">
        <v>123</v>
      </c>
      <c r="C61" s="145"/>
      <c r="D61" s="71"/>
      <c r="E61" s="142" t="s">
        <v>123</v>
      </c>
      <c r="F61" s="76"/>
    </row>
    <row r="62" spans="1:6" ht="15.75" thickBot="1">
      <c r="A62" s="98" t="s">
        <v>374</v>
      </c>
      <c r="B62" s="64" t="s">
        <v>123</v>
      </c>
      <c r="C62" s="146"/>
      <c r="D62" s="71"/>
      <c r="E62" s="142" t="s">
        <v>123</v>
      </c>
      <c r="F62" s="46"/>
    </row>
    <row r="63" spans="1:6" ht="15.75" thickBot="1">
      <c r="A63" s="74"/>
      <c r="B63" s="64"/>
      <c r="C63" s="64"/>
      <c r="D63" s="71"/>
      <c r="E63" s="142"/>
      <c r="F63" s="46"/>
    </row>
    <row r="64" spans="1:6" ht="15.75" thickBot="1">
      <c r="A64" s="74" t="s">
        <v>377</v>
      </c>
      <c r="B64" s="64" t="s">
        <v>123</v>
      </c>
      <c r="C64" s="64"/>
      <c r="D64" s="71"/>
      <c r="E64" s="142" t="s">
        <v>123</v>
      </c>
      <c r="F64" s="46"/>
    </row>
    <row r="65" spans="1:6" ht="15.75" thickBot="1">
      <c r="A65" s="74"/>
      <c r="B65" s="64"/>
      <c r="C65" s="64"/>
      <c r="D65" s="71"/>
      <c r="F65" s="46"/>
    </row>
    <row r="66" spans="1:6" ht="15.75" thickBot="1">
      <c r="A66" s="63" t="s">
        <v>401</v>
      </c>
      <c r="B66" s="62"/>
      <c r="C66" s="62"/>
      <c r="D66" s="71"/>
      <c r="E66" s="45" t="s">
        <v>403</v>
      </c>
      <c r="F66" s="62"/>
    </row>
    <row r="67" spans="1:6" ht="15.75" thickBot="1">
      <c r="A67" s="82" t="s">
        <v>402</v>
      </c>
      <c r="B67" s="62"/>
      <c r="C67" s="62"/>
      <c r="D67" s="71"/>
      <c r="E67" s="45" t="s">
        <v>403</v>
      </c>
      <c r="F67" s="62"/>
    </row>
    <row r="68" spans="1:6" ht="15.75" thickBot="1">
      <c r="A68" s="63"/>
      <c r="B68" s="62"/>
      <c r="C68" s="63"/>
      <c r="D68" s="71"/>
      <c r="E68" s="73"/>
      <c r="F68" s="62"/>
    </row>
    <row r="69" spans="1:6" ht="15.75" thickBot="1">
      <c r="A69" s="83" t="s">
        <v>127</v>
      </c>
      <c r="B69" s="84"/>
      <c r="C69" s="92"/>
      <c r="D69" s="80"/>
      <c r="E69" s="70"/>
      <c r="F69" s="85"/>
    </row>
    <row r="70" spans="1:6" ht="15.75" thickBot="1">
      <c r="A70" s="86" t="s">
        <v>133</v>
      </c>
      <c r="B70" s="97" t="s">
        <v>136</v>
      </c>
      <c r="C70" s="62" t="s">
        <v>134</v>
      </c>
      <c r="D70" s="60"/>
      <c r="E70" s="93">
        <v>13.6</v>
      </c>
      <c r="F70" s="87"/>
    </row>
    <row r="71" spans="1:6" ht="15.75" thickBot="1">
      <c r="A71" s="42" t="s">
        <v>86</v>
      </c>
      <c r="B71" s="95" t="s">
        <v>135</v>
      </c>
      <c r="C71" s="62" t="s">
        <v>134</v>
      </c>
      <c r="D71" s="52"/>
      <c r="E71" s="100">
        <v>1</v>
      </c>
      <c r="F71" s="89"/>
    </row>
    <row r="72" spans="1:6" ht="30.75" thickBot="1">
      <c r="A72" s="94" t="s">
        <v>132</v>
      </c>
      <c r="B72" s="96" t="s">
        <v>137</v>
      </c>
      <c r="C72" s="62" t="s">
        <v>134</v>
      </c>
      <c r="D72" s="45"/>
      <c r="E72" s="45">
        <v>29</v>
      </c>
      <c r="F72" s="45"/>
    </row>
    <row r="75" spans="1:6">
      <c r="A75" s="99" t="s">
        <v>141</v>
      </c>
    </row>
    <row r="76" spans="1:6" ht="30.75" customHeight="1">
      <c r="A76" s="131" t="s">
        <v>386</v>
      </c>
      <c r="B76" s="188" t="s">
        <v>388</v>
      </c>
      <c r="C76" s="188"/>
      <c r="D76" s="188"/>
      <c r="E76" s="188"/>
      <c r="F76" s="188"/>
    </row>
    <row r="77" spans="1:6">
      <c r="B77" s="189"/>
      <c r="C77" s="189"/>
      <c r="D77" s="189"/>
      <c r="E77" s="189"/>
      <c r="F77" s="189"/>
    </row>
    <row r="78" spans="1:6" ht="46.5" customHeight="1">
      <c r="A78" s="131" t="s">
        <v>411</v>
      </c>
      <c r="B78" s="189" t="s">
        <v>412</v>
      </c>
      <c r="C78" s="189"/>
      <c r="D78" s="189"/>
      <c r="E78" s="189"/>
      <c r="F78" s="189"/>
    </row>
    <row r="79" spans="1:6" s="131" customFormat="1">
      <c r="B79" s="132"/>
      <c r="C79" s="132"/>
      <c r="D79" s="132"/>
      <c r="E79" s="132"/>
      <c r="F79" s="132"/>
    </row>
    <row r="80" spans="1:6" s="131" customFormat="1">
      <c r="A80" s="131" t="s">
        <v>387</v>
      </c>
      <c r="B80" s="132"/>
      <c r="C80" s="132"/>
      <c r="D80" s="132"/>
      <c r="E80" s="132"/>
      <c r="F80" s="132"/>
    </row>
    <row r="81" spans="1:6" s="131" customFormat="1">
      <c r="B81" s="132"/>
      <c r="C81" s="132"/>
      <c r="D81" s="132"/>
      <c r="E81" s="132"/>
      <c r="F81" s="132"/>
    </row>
    <row r="82" spans="1:6">
      <c r="A82" s="99" t="s">
        <v>142</v>
      </c>
    </row>
    <row r="83" spans="1:6">
      <c r="A83" t="s">
        <v>143</v>
      </c>
      <c r="B83" s="189"/>
      <c r="C83" s="189"/>
      <c r="D83" s="189"/>
      <c r="E83" s="189"/>
      <c r="F83" s="189"/>
    </row>
  </sheetData>
  <mergeCells count="4">
    <mergeCell ref="B76:F76"/>
    <mergeCell ref="B77:F77"/>
    <mergeCell ref="B83:F83"/>
    <mergeCell ref="B78:F78"/>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sheetPr>
    <tabColor rgb="FFFFFF00"/>
  </sheetPr>
  <dimension ref="A1:K73"/>
  <sheetViews>
    <sheetView topLeftCell="A34" workbookViewId="0">
      <selection activeCell="C4" sqref="C4"/>
    </sheetView>
  </sheetViews>
  <sheetFormatPr defaultRowHeight="15"/>
  <cols>
    <col min="1" max="1" width="30.7109375" customWidth="1"/>
    <col min="2" max="2" width="27.85546875" customWidth="1"/>
    <col min="11" max="11" width="0.140625" customWidth="1"/>
  </cols>
  <sheetData>
    <row r="1" spans="1:10">
      <c r="A1" s="12" t="str">
        <f>+Admission!A1</f>
        <v xml:space="preserve">        Collin College          </v>
      </c>
      <c r="B1" s="12"/>
    </row>
    <row r="2" spans="1:10">
      <c r="A2" s="12" t="str">
        <f>+Admission!A2</f>
        <v>Jacob</v>
      </c>
      <c r="B2" s="12" t="str">
        <f>+Admission!B2</f>
        <v>DOB: 12/12/10</v>
      </c>
    </row>
    <row r="3" spans="1:10">
      <c r="A3" s="12" t="str">
        <f>+Admission!A3</f>
        <v>Med. Rec: 674-338</v>
      </c>
      <c r="B3" s="12" t="str">
        <f>+Admission!B3</f>
        <v>Sex: M</v>
      </c>
    </row>
    <row r="4" spans="1:10">
      <c r="A4" s="12" t="str">
        <f>+Admission!A4</f>
        <v>Allergies: NKA</v>
      </c>
      <c r="B4" s="12" t="str">
        <f>+Admission!B4</f>
        <v>Age:  2 m</v>
      </c>
    </row>
    <row r="5" spans="1:10">
      <c r="A5" s="12" t="str">
        <f>+Admission!A5</f>
        <v xml:space="preserve">Dr. Ema Joram </v>
      </c>
      <c r="B5" s="12" t="str">
        <f>+Admission!B5</f>
        <v>Room:  401</v>
      </c>
    </row>
    <row r="7" spans="1:10">
      <c r="A7" t="s">
        <v>10</v>
      </c>
    </row>
    <row r="9" spans="1:10" s="14" customFormat="1">
      <c r="A9" s="13" t="s">
        <v>11</v>
      </c>
    </row>
    <row r="10" spans="1:10" ht="71.25" customHeight="1">
      <c r="A10" s="188" t="s">
        <v>418</v>
      </c>
      <c r="B10" s="188"/>
      <c r="C10" s="188"/>
      <c r="D10" s="188"/>
      <c r="E10" s="188"/>
      <c r="F10" s="188"/>
      <c r="G10" s="188"/>
      <c r="H10" s="188"/>
      <c r="I10" s="188"/>
      <c r="J10" s="133"/>
    </row>
    <row r="11" spans="1:10">
      <c r="A11" s="127"/>
      <c r="B11" s="127"/>
      <c r="C11" s="127"/>
      <c r="D11" s="127"/>
      <c r="E11" s="127"/>
      <c r="F11" s="127"/>
      <c r="G11" s="126"/>
      <c r="H11" s="126"/>
      <c r="I11" s="126"/>
      <c r="J11" s="126"/>
    </row>
    <row r="12" spans="1:10" s="14" customFormat="1">
      <c r="A12" s="13" t="s">
        <v>12</v>
      </c>
    </row>
    <row r="13" spans="1:10">
      <c r="A13" s="182" t="s">
        <v>363</v>
      </c>
      <c r="B13" s="182"/>
    </row>
    <row r="15" spans="1:10" s="14" customFormat="1">
      <c r="A15" s="13" t="s">
        <v>13</v>
      </c>
    </row>
    <row r="16" spans="1:10">
      <c r="A16" s="182" t="s">
        <v>343</v>
      </c>
      <c r="B16" s="182"/>
    </row>
    <row r="18" spans="1:2" s="14" customFormat="1">
      <c r="A18" s="13" t="s">
        <v>14</v>
      </c>
    </row>
    <row r="19" spans="1:2">
      <c r="A19" s="128" t="s">
        <v>342</v>
      </c>
    </row>
    <row r="21" spans="1:2" s="14" customFormat="1">
      <c r="A21" s="13" t="s">
        <v>15</v>
      </c>
    </row>
    <row r="22" spans="1:2">
      <c r="A22" s="182" t="s">
        <v>341</v>
      </c>
      <c r="B22" s="182"/>
    </row>
    <row r="24" spans="1:2" s="14" customFormat="1">
      <c r="A24" s="13" t="s">
        <v>16</v>
      </c>
    </row>
    <row r="25" spans="1:2">
      <c r="A25" s="128" t="s">
        <v>344</v>
      </c>
    </row>
    <row r="27" spans="1:2" s="14" customFormat="1">
      <c r="A27" s="13" t="s">
        <v>17</v>
      </c>
    </row>
    <row r="28" spans="1:2">
      <c r="A28" s="128" t="s">
        <v>345</v>
      </c>
    </row>
    <row r="29" spans="1:2" s="156" customFormat="1"/>
    <row r="30" spans="1:2" s="128" customFormat="1"/>
    <row r="31" spans="1:2" s="14" customFormat="1">
      <c r="A31" s="13" t="s">
        <v>347</v>
      </c>
    </row>
    <row r="32" spans="1:2">
      <c r="A32" s="131" t="s">
        <v>419</v>
      </c>
    </row>
    <row r="34" spans="1:10" s="14" customFormat="1">
      <c r="A34" s="13" t="s">
        <v>18</v>
      </c>
    </row>
    <row r="35" spans="1:10" ht="47.25" customHeight="1">
      <c r="A35" s="188" t="s">
        <v>356</v>
      </c>
      <c r="B35" s="188"/>
      <c r="C35" s="188"/>
      <c r="D35" s="188"/>
      <c r="E35" s="188"/>
      <c r="F35" s="188"/>
      <c r="G35" s="188"/>
      <c r="H35" s="188"/>
      <c r="I35" s="188"/>
      <c r="J35" s="188"/>
    </row>
    <row r="37" spans="1:10" s="14" customFormat="1">
      <c r="A37" s="13" t="s">
        <v>19</v>
      </c>
    </row>
    <row r="38" spans="1:10">
      <c r="A38" t="s">
        <v>346</v>
      </c>
      <c r="B38" s="126"/>
    </row>
    <row r="40" spans="1:10" s="14" customFormat="1">
      <c r="A40" s="13" t="s">
        <v>20</v>
      </c>
    </row>
    <row r="41" spans="1:10" ht="17.25" customHeight="1">
      <c r="A41" t="s">
        <v>350</v>
      </c>
      <c r="B41" s="127"/>
      <c r="C41" s="126"/>
      <c r="D41" s="126"/>
      <c r="E41" s="126"/>
      <c r="F41" s="126"/>
      <c r="G41" s="126"/>
      <c r="H41" s="126"/>
      <c r="I41" s="126"/>
      <c r="J41" s="126"/>
    </row>
    <row r="43" spans="1:10" s="14" customFormat="1">
      <c r="A43" s="13" t="s">
        <v>349</v>
      </c>
    </row>
    <row r="44" spans="1:10" ht="18" customHeight="1">
      <c r="A44" s="128" t="s">
        <v>348</v>
      </c>
      <c r="B44" s="127"/>
      <c r="C44" s="126"/>
      <c r="D44" s="126"/>
      <c r="E44" s="126"/>
      <c r="F44" s="126"/>
      <c r="G44" s="126"/>
      <c r="H44" s="126"/>
      <c r="I44" s="126"/>
      <c r="J44" s="126"/>
    </row>
    <row r="46" spans="1:10" s="14" customFormat="1">
      <c r="A46" s="13" t="s">
        <v>21</v>
      </c>
    </row>
    <row r="47" spans="1:10">
      <c r="A47" s="131" t="s">
        <v>357</v>
      </c>
      <c r="B47" s="125"/>
      <c r="C47" s="125"/>
      <c r="D47" s="125"/>
      <c r="E47" s="125"/>
      <c r="F47" s="125"/>
      <c r="G47" s="126"/>
      <c r="H47" s="126"/>
      <c r="I47" s="126"/>
      <c r="J47" s="126"/>
    </row>
    <row r="49" spans="1:10" s="14" customFormat="1">
      <c r="A49" s="13" t="s">
        <v>22</v>
      </c>
    </row>
    <row r="50" spans="1:10">
      <c r="A50" s="125" t="s">
        <v>358</v>
      </c>
      <c r="B50" s="125"/>
      <c r="C50" s="125"/>
      <c r="D50" s="125"/>
      <c r="E50" s="125"/>
      <c r="F50" s="125"/>
      <c r="G50" s="125"/>
      <c r="H50" s="125"/>
      <c r="I50" s="125"/>
      <c r="J50" s="125"/>
    </row>
    <row r="52" spans="1:10" s="14" customFormat="1">
      <c r="A52" s="13" t="s">
        <v>352</v>
      </c>
    </row>
    <row r="53" spans="1:10">
      <c r="A53" s="131" t="s">
        <v>359</v>
      </c>
      <c r="B53" s="125"/>
      <c r="C53" s="125"/>
      <c r="D53" s="125"/>
      <c r="E53" s="125"/>
      <c r="F53" s="125"/>
      <c r="G53" s="125"/>
      <c r="H53" s="125"/>
      <c r="I53" s="125"/>
      <c r="J53" s="125"/>
    </row>
    <row r="55" spans="1:10" s="14" customFormat="1">
      <c r="A55" s="13" t="s">
        <v>353</v>
      </c>
    </row>
    <row r="56" spans="1:10">
      <c r="A56" t="s">
        <v>354</v>
      </c>
      <c r="B56" s="125"/>
      <c r="C56" s="125"/>
      <c r="D56" s="125"/>
      <c r="E56" s="125"/>
      <c r="F56" s="125"/>
      <c r="G56" s="125"/>
      <c r="H56" s="125"/>
      <c r="I56" s="125"/>
      <c r="J56" s="125"/>
    </row>
    <row r="58" spans="1:10" s="14" customFormat="1">
      <c r="A58" s="13" t="s">
        <v>23</v>
      </c>
    </row>
    <row r="59" spans="1:10" ht="16.5" customHeight="1">
      <c r="A59" t="s">
        <v>351</v>
      </c>
      <c r="B59" s="127"/>
      <c r="C59" s="127"/>
      <c r="D59" s="127"/>
      <c r="E59" s="127"/>
      <c r="F59" s="127"/>
      <c r="G59" s="127"/>
      <c r="H59" s="127"/>
      <c r="I59" s="127"/>
      <c r="J59" s="127"/>
    </row>
    <row r="61" spans="1:10" s="14" customFormat="1">
      <c r="A61" s="13" t="s">
        <v>24</v>
      </c>
    </row>
    <row r="62" spans="1:10">
      <c r="A62" s="131" t="s">
        <v>360</v>
      </c>
    </row>
    <row r="63" spans="1:10">
      <c r="A63" s="131" t="s">
        <v>361</v>
      </c>
    </row>
    <row r="64" spans="1:10" s="14" customFormat="1">
      <c r="A64" s="13" t="s">
        <v>25</v>
      </c>
    </row>
    <row r="65" spans="1:11" ht="125.25" customHeight="1">
      <c r="A65" s="188" t="s">
        <v>415</v>
      </c>
      <c r="B65" s="188"/>
      <c r="C65" s="188"/>
      <c r="D65" s="188"/>
      <c r="E65" s="188"/>
      <c r="F65" s="188"/>
      <c r="G65" s="188"/>
      <c r="H65" s="188"/>
      <c r="I65" s="188"/>
      <c r="J65" s="188"/>
    </row>
    <row r="66" spans="1:11" s="131" customFormat="1" ht="18" customHeight="1">
      <c r="A66" t="s">
        <v>413</v>
      </c>
      <c r="B66" s="133"/>
      <c r="C66" s="133"/>
      <c r="D66" s="133"/>
      <c r="E66" s="133"/>
      <c r="F66" s="133"/>
      <c r="G66" s="133"/>
      <c r="H66" s="133"/>
      <c r="I66" s="133"/>
      <c r="J66" s="133"/>
    </row>
    <row r="67" spans="1:11" s="131" customFormat="1" ht="18" customHeight="1">
      <c r="A67" t="s">
        <v>362</v>
      </c>
      <c r="B67" s="133"/>
      <c r="C67" s="133"/>
      <c r="D67" s="133"/>
      <c r="E67" s="133"/>
      <c r="F67" s="133"/>
      <c r="G67" s="133"/>
      <c r="H67" s="133"/>
      <c r="I67" s="133"/>
      <c r="J67" s="133"/>
    </row>
    <row r="69" spans="1:11">
      <c r="A69" s="128" t="s">
        <v>355</v>
      </c>
    </row>
    <row r="70" spans="1:11">
      <c r="A70" t="s">
        <v>26</v>
      </c>
    </row>
    <row r="72" spans="1:11" s="14" customFormat="1">
      <c r="A72" s="14" t="s">
        <v>406</v>
      </c>
    </row>
    <row r="73" spans="1:11" ht="126" customHeight="1">
      <c r="A73" s="188" t="s">
        <v>414</v>
      </c>
      <c r="B73" s="188"/>
      <c r="C73" s="188"/>
      <c r="D73" s="188"/>
      <c r="E73" s="188"/>
      <c r="F73" s="188"/>
      <c r="G73" s="188"/>
      <c r="H73" s="188"/>
      <c r="I73" s="188"/>
      <c r="J73" s="188"/>
      <c r="K73" s="188"/>
    </row>
  </sheetData>
  <mergeCells count="7">
    <mergeCell ref="A65:J65"/>
    <mergeCell ref="A10:I10"/>
    <mergeCell ref="A73:K73"/>
    <mergeCell ref="A13:B13"/>
    <mergeCell ref="A16:B16"/>
    <mergeCell ref="A22:B22"/>
    <mergeCell ref="A35:J35"/>
  </mergeCell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sheetPr>
    <tabColor rgb="FFFF00FF"/>
  </sheetPr>
  <dimension ref="A1:D68"/>
  <sheetViews>
    <sheetView workbookViewId="0">
      <selection activeCell="B16" sqref="B16"/>
    </sheetView>
  </sheetViews>
  <sheetFormatPr defaultRowHeight="15"/>
  <cols>
    <col min="1" max="1" width="25.7109375" customWidth="1"/>
    <col min="2" max="2" width="19.85546875" customWidth="1"/>
    <col min="3" max="3" width="15.5703125" customWidth="1"/>
    <col min="4" max="4" width="71.5703125" customWidth="1"/>
  </cols>
  <sheetData>
    <row r="1" spans="1:4">
      <c r="A1" s="12" t="str">
        <f>+Admission!A1</f>
        <v xml:space="preserve">        Collin College          </v>
      </c>
      <c r="B1" s="12"/>
    </row>
    <row r="2" spans="1:4">
      <c r="A2" s="12" t="str">
        <f>+Admission!A2</f>
        <v>Jacob</v>
      </c>
      <c r="B2" s="12" t="str">
        <f>+Admission!B2</f>
        <v>DOB: 12/12/10</v>
      </c>
    </row>
    <row r="3" spans="1:4">
      <c r="A3" s="12" t="str">
        <f>+Admission!A3</f>
        <v>Med. Rec: 674-338</v>
      </c>
      <c r="B3" s="12" t="str">
        <f>+Admission!B3</f>
        <v>Sex: M</v>
      </c>
    </row>
    <row r="4" spans="1:4">
      <c r="A4" s="12" t="str">
        <f>+Admission!A4</f>
        <v>Allergies: NKA</v>
      </c>
      <c r="B4" s="12" t="str">
        <f>+Admission!B4</f>
        <v>Age:  2 m</v>
      </c>
    </row>
    <row r="5" spans="1:4">
      <c r="A5" s="12" t="str">
        <f>+Admission!A5</f>
        <v xml:space="preserve">Dr. Ema Joram </v>
      </c>
      <c r="B5" s="12" t="str">
        <f>+Admission!B5</f>
        <v>Room:  401</v>
      </c>
    </row>
    <row r="7" spans="1:4" ht="53.25" customHeight="1"/>
    <row r="8" spans="1:4" s="23" customFormat="1">
      <c r="A8" s="23" t="s">
        <v>28</v>
      </c>
      <c r="B8" s="23" t="s">
        <v>29</v>
      </c>
      <c r="C8" s="23" t="s">
        <v>30</v>
      </c>
    </row>
    <row r="9" spans="1:4" s="9" customFormat="1">
      <c r="C9" s="31"/>
      <c r="D9" s="30"/>
    </row>
    <row r="10" spans="1:4" s="23" customFormat="1" ht="18.75" customHeight="1"/>
    <row r="11" spans="1:4" ht="18" customHeight="1">
      <c r="A11" s="18">
        <v>900</v>
      </c>
      <c r="B11" s="121"/>
      <c r="C11" s="25" t="s">
        <v>408</v>
      </c>
      <c r="D11" s="24" t="s">
        <v>420</v>
      </c>
    </row>
    <row r="12" spans="1:4" s="23" customFormat="1">
      <c r="A12" s="28"/>
      <c r="B12" s="28"/>
      <c r="C12" s="29"/>
    </row>
    <row r="13" spans="1:4" s="23" customFormat="1" ht="12.75" hidden="1" customHeight="1">
      <c r="A13" s="28"/>
      <c r="B13" s="28"/>
      <c r="C13" s="29"/>
    </row>
    <row r="14" spans="1:4" ht="33" hidden="1" customHeight="1">
      <c r="A14" s="18"/>
      <c r="B14" s="121"/>
      <c r="C14" s="31"/>
      <c r="D14" s="24"/>
    </row>
    <row r="15" spans="1:4" s="23" customFormat="1" hidden="1">
      <c r="A15" s="28"/>
      <c r="B15" s="28"/>
      <c r="C15" s="29"/>
    </row>
    <row r="16" spans="1:4" ht="162" customHeight="1">
      <c r="A16" s="18">
        <v>800</v>
      </c>
      <c r="B16" s="121" t="s">
        <v>324</v>
      </c>
      <c r="C16" s="25" t="s">
        <v>408</v>
      </c>
      <c r="D16" s="157" t="s">
        <v>446</v>
      </c>
    </row>
    <row r="17" spans="1:4" s="23" customFormat="1" ht="17.25" customHeight="1">
      <c r="A17" s="28"/>
      <c r="B17" s="28"/>
      <c r="C17" s="29"/>
      <c r="D17" s="148"/>
    </row>
    <row r="18" spans="1:4" s="131" customFormat="1" ht="33.75" customHeight="1">
      <c r="A18" s="125">
        <v>530</v>
      </c>
      <c r="B18" s="125" t="s">
        <v>324</v>
      </c>
      <c r="C18" s="31" t="s">
        <v>425</v>
      </c>
      <c r="D18" s="133" t="s">
        <v>410</v>
      </c>
    </row>
    <row r="19" spans="1:4" s="156" customFormat="1" ht="70.5" customHeight="1">
      <c r="A19" s="125"/>
      <c r="B19" s="125"/>
      <c r="C19" s="31"/>
      <c r="D19" s="157"/>
    </row>
    <row r="20" spans="1:4" s="23" customFormat="1">
      <c r="A20" s="28"/>
      <c r="B20" s="28"/>
      <c r="C20" s="29"/>
    </row>
    <row r="21" spans="1:4" ht="216" customHeight="1">
      <c r="A21" s="18">
        <v>430</v>
      </c>
      <c r="B21" s="125" t="s">
        <v>324</v>
      </c>
      <c r="C21" s="31" t="s">
        <v>424</v>
      </c>
      <c r="D21" s="157" t="s">
        <v>445</v>
      </c>
    </row>
    <row r="22" spans="1:4" s="23" customFormat="1">
      <c r="A22" s="28"/>
      <c r="B22" s="28"/>
      <c r="C22" s="29"/>
    </row>
    <row r="23" spans="1:4" ht="17.25" customHeight="1">
      <c r="A23" s="18"/>
      <c r="B23" s="18"/>
      <c r="C23" s="31"/>
      <c r="D23" s="32"/>
    </row>
    <row r="24" spans="1:4" ht="15.75">
      <c r="A24" s="18"/>
      <c r="B24" s="18"/>
      <c r="C24" s="25"/>
      <c r="D24" s="24"/>
    </row>
    <row r="25" spans="1:4" s="9" customFormat="1">
      <c r="A25" s="123"/>
      <c r="B25" s="123"/>
      <c r="C25" s="124"/>
    </row>
    <row r="26" spans="1:4">
      <c r="A26" s="18"/>
      <c r="B26" s="18"/>
      <c r="C26" s="25"/>
    </row>
    <row r="27" spans="1:4">
      <c r="A27" s="18"/>
      <c r="B27" s="18"/>
      <c r="C27" s="25"/>
    </row>
    <row r="28" spans="1:4">
      <c r="A28" s="18"/>
      <c r="B28" s="18"/>
      <c r="C28" s="25"/>
    </row>
    <row r="29" spans="1:4">
      <c r="A29" s="18"/>
      <c r="B29" s="18"/>
      <c r="C29" s="25"/>
    </row>
    <row r="30" spans="1:4">
      <c r="A30" s="18"/>
      <c r="B30" s="18"/>
      <c r="C30" s="25"/>
    </row>
    <row r="31" spans="1:4">
      <c r="A31" s="18"/>
      <c r="B31" s="18"/>
      <c r="C31" s="25"/>
    </row>
    <row r="32" spans="1:4">
      <c r="A32" s="18"/>
      <c r="B32" s="18"/>
      <c r="C32" s="25"/>
    </row>
    <row r="33" spans="1:3">
      <c r="A33" s="18"/>
      <c r="B33" s="18"/>
      <c r="C33" s="25"/>
    </row>
    <row r="34" spans="1:3">
      <c r="A34" s="18"/>
      <c r="B34" s="18"/>
      <c r="C34" s="25"/>
    </row>
    <row r="35" spans="1:3">
      <c r="A35" s="18"/>
      <c r="B35" s="18"/>
      <c r="C35" s="25"/>
    </row>
    <row r="36" spans="1:3">
      <c r="A36" s="18"/>
      <c r="B36" s="18"/>
      <c r="C36" s="25"/>
    </row>
    <row r="37" spans="1:3">
      <c r="A37" s="18"/>
      <c r="B37" s="18"/>
      <c r="C37" s="25"/>
    </row>
    <row r="38" spans="1:3">
      <c r="A38" s="18"/>
      <c r="B38" s="18"/>
      <c r="C38" s="25"/>
    </row>
    <row r="39" spans="1:3">
      <c r="A39" s="18"/>
      <c r="B39" s="18"/>
      <c r="C39" s="25"/>
    </row>
    <row r="40" spans="1:3">
      <c r="A40" s="18"/>
      <c r="B40" s="18"/>
      <c r="C40" s="25"/>
    </row>
    <row r="41" spans="1:3">
      <c r="A41" s="18"/>
      <c r="B41" s="18"/>
      <c r="C41" s="25"/>
    </row>
    <row r="42" spans="1:3">
      <c r="A42" s="18"/>
      <c r="B42" s="18"/>
      <c r="C42" s="25"/>
    </row>
    <row r="43" spans="1:3">
      <c r="A43" s="18"/>
      <c r="B43" s="18"/>
      <c r="C43" s="25"/>
    </row>
    <row r="44" spans="1:3">
      <c r="A44" s="18"/>
      <c r="B44" s="18"/>
      <c r="C44" s="25"/>
    </row>
    <row r="45" spans="1:3">
      <c r="A45" s="18"/>
      <c r="B45" s="18"/>
      <c r="C45" s="25"/>
    </row>
    <row r="46" spans="1:3">
      <c r="A46" s="18"/>
      <c r="B46" s="18"/>
      <c r="C46" s="25"/>
    </row>
    <row r="47" spans="1:3">
      <c r="A47" s="18"/>
      <c r="B47" s="18"/>
      <c r="C47" s="25"/>
    </row>
    <row r="48" spans="1:3">
      <c r="A48" s="18"/>
      <c r="B48" s="18"/>
      <c r="C48" s="25"/>
    </row>
    <row r="49" spans="1:3">
      <c r="A49" s="18"/>
      <c r="B49" s="18"/>
      <c r="C49" s="25"/>
    </row>
    <row r="50" spans="1:3">
      <c r="A50" s="18"/>
      <c r="B50" s="18"/>
      <c r="C50" s="25"/>
    </row>
    <row r="51" spans="1:3">
      <c r="A51" s="18"/>
      <c r="B51" s="18"/>
      <c r="C51" s="25"/>
    </row>
    <row r="52" spans="1:3">
      <c r="A52" s="18"/>
      <c r="B52" s="18"/>
      <c r="C52" s="25"/>
    </row>
    <row r="53" spans="1:3">
      <c r="A53" s="18"/>
      <c r="B53" s="18"/>
      <c r="C53" s="25"/>
    </row>
    <row r="54" spans="1:3">
      <c r="A54" s="18"/>
      <c r="B54" s="18"/>
      <c r="C54" s="25"/>
    </row>
    <row r="55" spans="1:3">
      <c r="A55" s="18"/>
      <c r="B55" s="18"/>
      <c r="C55" s="25"/>
    </row>
    <row r="56" spans="1:3">
      <c r="A56" s="18"/>
      <c r="B56" s="18"/>
      <c r="C56" s="25"/>
    </row>
    <row r="57" spans="1:3">
      <c r="A57" s="18"/>
      <c r="B57" s="18"/>
      <c r="C57" s="25"/>
    </row>
    <row r="58" spans="1:3">
      <c r="A58" s="18"/>
      <c r="B58" s="18"/>
      <c r="C58" s="25"/>
    </row>
    <row r="59" spans="1:3">
      <c r="A59" s="18"/>
      <c r="B59" s="18"/>
      <c r="C59" s="25"/>
    </row>
    <row r="60" spans="1:3">
      <c r="A60" s="18"/>
      <c r="B60" s="18"/>
      <c r="C60" s="25"/>
    </row>
    <row r="61" spans="1:3">
      <c r="A61" s="18"/>
      <c r="B61" s="18"/>
      <c r="C61" s="25"/>
    </row>
    <row r="62" spans="1:3">
      <c r="A62" s="18"/>
      <c r="B62" s="18"/>
      <c r="C62" s="25"/>
    </row>
    <row r="63" spans="1:3">
      <c r="A63" s="18"/>
      <c r="B63" s="18"/>
      <c r="C63" s="25"/>
    </row>
    <row r="64" spans="1:3">
      <c r="A64" s="18"/>
      <c r="B64" s="18"/>
      <c r="C64" s="25"/>
    </row>
    <row r="65" spans="1:3">
      <c r="A65" s="18"/>
      <c r="B65" s="18"/>
      <c r="C65" s="25"/>
    </row>
    <row r="66" spans="1:3">
      <c r="A66" s="18"/>
      <c r="B66" s="18"/>
      <c r="C66" s="25"/>
    </row>
    <row r="67" spans="1:3">
      <c r="A67" s="18"/>
      <c r="B67" s="18"/>
      <c r="C67" s="25"/>
    </row>
    <row r="68" spans="1:3">
      <c r="A68" s="18"/>
      <c r="B68" s="18"/>
    </row>
  </sheetData>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Collin</vt:lpstr>
      <vt:lpstr>Admission</vt:lpstr>
      <vt:lpstr>Orders</vt:lpstr>
      <vt:lpstr>Vital Signs</vt:lpstr>
      <vt:lpstr>I &amp; O</vt:lpstr>
      <vt:lpstr>MAR</vt:lpstr>
      <vt:lpstr>Diagnostics</vt:lpstr>
      <vt:lpstr>H&amp;P Progress</vt:lpstr>
      <vt:lpstr>Nurses Notes</vt:lpstr>
      <vt:lpstr>Operative Records</vt:lpstr>
    </vt:vector>
  </TitlesOfParts>
  <Company>Collin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CCCCD</dc:creator>
  <cp:lastModifiedBy>Collin</cp:lastModifiedBy>
  <cp:lastPrinted>2012-05-17T14:21:13Z</cp:lastPrinted>
  <dcterms:created xsi:type="dcterms:W3CDTF">2010-09-21T19:31:39Z</dcterms:created>
  <dcterms:modified xsi:type="dcterms:W3CDTF">2012-05-17T14:22:25Z</dcterms:modified>
</cp:coreProperties>
</file>